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aire Welling\Desktop\"/>
    </mc:Choice>
  </mc:AlternateContent>
  <bookViews>
    <workbookView xWindow="0" yWindow="0" windowWidth="28800" windowHeight="11175"/>
    <workbookView xWindow="0" yWindow="0" windowWidth="28800" windowHeight="11175" firstSheet="2" activeTab="6"/>
  </bookViews>
  <sheets>
    <sheet name="Details" sheetId="5" r:id="rId1"/>
    <sheet name="Bank recs" sheetId="15" r:id="rId2"/>
    <sheet name="Current" sheetId="1" r:id="rId3"/>
    <sheet name="Savings" sheetId="12" r:id="rId4"/>
    <sheet name="Cash" sheetId="3" r:id="rId5"/>
    <sheet name="Spare" sheetId="6" r:id="rId6"/>
    <sheet name="Total Cashflow" sheetId="22" r:id="rId7"/>
    <sheet name="Current cashflow" sheetId="18" state="hidden" r:id="rId8"/>
    <sheet name="Savings cashflow" sheetId="19" state="hidden" r:id="rId9"/>
    <sheet name="Cash cashflow" sheetId="20" state="hidden" r:id="rId10"/>
    <sheet name="Spare cashflow" sheetId="21" state="hidden" r:id="rId11"/>
    <sheet name="Year end +Management accounts" sheetId="16" r:id="rId12"/>
    <sheet name="Total R &amp; P" sheetId="14" r:id="rId13"/>
    <sheet name="R &amp; P current" sheetId="2" r:id="rId14"/>
    <sheet name="R &amp; P savings" sheetId="13" r:id="rId15"/>
    <sheet name="R &amp; P cash" sheetId="4" r:id="rId16"/>
    <sheet name="R &amp; P spare" sheetId="11" r:id="rId17"/>
  </sheets>
  <definedNames>
    <definedName name="_xlnm._FilterDatabase" localSheetId="4" hidden="1">Cash!$E$1:$E$687</definedName>
    <definedName name="_xlnm._FilterDatabase" localSheetId="2" hidden="1">Current!$A$4:$M$1501</definedName>
    <definedName name="_xlnm._FilterDatabase" localSheetId="3" hidden="1">Savings!$E$1:$E$691</definedName>
    <definedName name="_xlnm._FilterDatabase" localSheetId="5" hidden="1">Spare!$A$4:$I$499</definedName>
    <definedName name="Categories">Details!$D$6:$D$42</definedName>
    <definedName name="Funds">Details!$B$6:$B$17</definedName>
    <definedName name="_xlnm.Print_Area" localSheetId="1">'Bank recs'!$A$1:$K$205</definedName>
    <definedName name="_xlnm.Print_Area" localSheetId="4">Cash!$A$1:$J$155</definedName>
    <definedName name="_xlnm.Print_Area" localSheetId="2">Current!$A$1:$J$121</definedName>
    <definedName name="_xlnm.Print_Area" localSheetId="3">Savings!$A$1:$J$41</definedName>
    <definedName name="_xlnm.Print_Area" localSheetId="5">Spare!$A$1:$J$43</definedName>
    <definedName name="_xlnm.Print_Titles" localSheetId="4">Cash!$1:$4</definedName>
    <definedName name="_xlnm.Print_Titles" localSheetId="2">Current!$1:$4</definedName>
    <definedName name="_xlnm.Print_Titles" localSheetId="5">Spare!$1:$4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4" i="16" l="1"/>
  <c r="H17" i="16"/>
  <c r="H46" i="16" l="1"/>
  <c r="H50" i="16" s="1"/>
  <c r="J48" i="21"/>
  <c r="K48" i="21"/>
  <c r="L48" i="21"/>
  <c r="M48" i="21"/>
  <c r="N48" i="21"/>
  <c r="J48" i="20"/>
  <c r="K48" i="20"/>
  <c r="L48" i="20"/>
  <c r="M48" i="20"/>
  <c r="N48" i="20"/>
  <c r="J48" i="19"/>
  <c r="K48" i="19"/>
  <c r="L48" i="19"/>
  <c r="M48" i="19"/>
  <c r="N48" i="19"/>
  <c r="J48" i="18"/>
  <c r="K48" i="18"/>
  <c r="L48" i="18"/>
  <c r="M48" i="18"/>
  <c r="N48" i="18"/>
  <c r="N5" i="22" l="1"/>
  <c r="M5" i="22"/>
  <c r="L5" i="22"/>
  <c r="K5" i="22"/>
  <c r="J5" i="22"/>
  <c r="I5" i="22"/>
  <c r="H5" i="22"/>
  <c r="G5" i="22"/>
  <c r="F5" i="22"/>
  <c r="E5" i="22"/>
  <c r="D5" i="22"/>
  <c r="C5" i="22"/>
  <c r="A56" i="22"/>
  <c r="A55" i="22"/>
  <c r="A54" i="22"/>
  <c r="A53" i="22"/>
  <c r="A49" i="22"/>
  <c r="A48" i="22"/>
  <c r="A43" i="22"/>
  <c r="A42" i="22"/>
  <c r="A41" i="22"/>
  <c r="A40" i="22"/>
  <c r="A39" i="22"/>
  <c r="A38" i="22"/>
  <c r="A37" i="22"/>
  <c r="A36" i="22"/>
  <c r="A35" i="22"/>
  <c r="A34" i="22"/>
  <c r="A33" i="22"/>
  <c r="A32" i="22"/>
  <c r="A31" i="22"/>
  <c r="A30" i="22"/>
  <c r="A29" i="22"/>
  <c r="A28" i="22"/>
  <c r="A27" i="22"/>
  <c r="A26" i="22"/>
  <c r="A25" i="22"/>
  <c r="A24" i="22"/>
  <c r="A23" i="22"/>
  <c r="A22" i="22"/>
  <c r="A21" i="22"/>
  <c r="A20" i="22"/>
  <c r="A19" i="22"/>
  <c r="A16" i="22"/>
  <c r="A15" i="22"/>
  <c r="A14" i="22"/>
  <c r="A13" i="22"/>
  <c r="A12" i="22"/>
  <c r="A11" i="22"/>
  <c r="A10" i="22"/>
  <c r="A9" i="22"/>
  <c r="A8" i="22"/>
  <c r="A7" i="22"/>
  <c r="A49" i="21"/>
  <c r="A48" i="21"/>
  <c r="A43" i="21"/>
  <c r="A42" i="21"/>
  <c r="A41" i="21"/>
  <c r="A40" i="21"/>
  <c r="A39" i="21"/>
  <c r="A38" i="21"/>
  <c r="A37" i="21"/>
  <c r="A36" i="21"/>
  <c r="A35" i="21"/>
  <c r="A34" i="21"/>
  <c r="A33" i="21"/>
  <c r="A32" i="21"/>
  <c r="A31" i="21"/>
  <c r="A30" i="21"/>
  <c r="A29" i="21"/>
  <c r="A28" i="21"/>
  <c r="A27" i="21"/>
  <c r="A26" i="21"/>
  <c r="A25" i="21"/>
  <c r="A24" i="21"/>
  <c r="A23" i="21"/>
  <c r="A22" i="21"/>
  <c r="A21" i="21"/>
  <c r="A20" i="21"/>
  <c r="A19" i="21"/>
  <c r="A16" i="21"/>
  <c r="A15" i="21"/>
  <c r="A14" i="21"/>
  <c r="A13" i="21"/>
  <c r="A12" i="21"/>
  <c r="A11" i="21"/>
  <c r="A10" i="21"/>
  <c r="A9" i="21"/>
  <c r="A8" i="21"/>
  <c r="A7" i="21"/>
  <c r="N5" i="21"/>
  <c r="M5" i="21"/>
  <c r="L5" i="21"/>
  <c r="K5" i="21"/>
  <c r="J5" i="21"/>
  <c r="I5" i="21"/>
  <c r="H5" i="21"/>
  <c r="G5" i="21"/>
  <c r="F5" i="21"/>
  <c r="E5" i="21"/>
  <c r="D5" i="21"/>
  <c r="C5" i="21"/>
  <c r="A49" i="20"/>
  <c r="A48" i="20"/>
  <c r="A43" i="20"/>
  <c r="A42" i="20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A24" i="20"/>
  <c r="A23" i="20"/>
  <c r="A22" i="20"/>
  <c r="A21" i="20"/>
  <c r="A20" i="20"/>
  <c r="A19" i="20"/>
  <c r="A16" i="20"/>
  <c r="A15" i="20"/>
  <c r="A14" i="20"/>
  <c r="A13" i="20"/>
  <c r="A12" i="20"/>
  <c r="A11" i="20"/>
  <c r="A10" i="20"/>
  <c r="A9" i="20"/>
  <c r="A8" i="20"/>
  <c r="A7" i="20"/>
  <c r="N5" i="20"/>
  <c r="M5" i="20"/>
  <c r="L5" i="20"/>
  <c r="K5" i="20"/>
  <c r="J5" i="20"/>
  <c r="I5" i="20"/>
  <c r="H5" i="20"/>
  <c r="G5" i="20"/>
  <c r="F5" i="20"/>
  <c r="E5" i="20"/>
  <c r="D5" i="20"/>
  <c r="C5" i="20"/>
  <c r="A49" i="19"/>
  <c r="A48" i="19"/>
  <c r="A43" i="19"/>
  <c r="A42" i="19"/>
  <c r="A41" i="19"/>
  <c r="A40" i="19"/>
  <c r="A39" i="19"/>
  <c r="A38" i="19"/>
  <c r="A37" i="19"/>
  <c r="A36" i="19"/>
  <c r="A35" i="19"/>
  <c r="A34" i="19"/>
  <c r="A33" i="19"/>
  <c r="A32" i="19"/>
  <c r="A31" i="19"/>
  <c r="A30" i="19"/>
  <c r="A29" i="19"/>
  <c r="A28" i="19"/>
  <c r="A27" i="19"/>
  <c r="A26" i="19"/>
  <c r="A25" i="19"/>
  <c r="A24" i="19"/>
  <c r="A23" i="19"/>
  <c r="A22" i="19"/>
  <c r="A21" i="19"/>
  <c r="A20" i="19"/>
  <c r="A19" i="19"/>
  <c r="A16" i="19"/>
  <c r="A15" i="19"/>
  <c r="A14" i="19"/>
  <c r="A13" i="19"/>
  <c r="A12" i="19"/>
  <c r="A11" i="19"/>
  <c r="A10" i="19"/>
  <c r="A9" i="19"/>
  <c r="A8" i="19"/>
  <c r="A7" i="19"/>
  <c r="N5" i="19"/>
  <c r="M5" i="19"/>
  <c r="L5" i="19"/>
  <c r="K5" i="19"/>
  <c r="J5" i="19"/>
  <c r="I5" i="19"/>
  <c r="H5" i="19"/>
  <c r="G5" i="19"/>
  <c r="F5" i="19"/>
  <c r="E5" i="19"/>
  <c r="D5" i="19"/>
  <c r="C5" i="19"/>
  <c r="N5" i="18"/>
  <c r="M5" i="18"/>
  <c r="L5" i="18"/>
  <c r="K5" i="18"/>
  <c r="J5" i="18"/>
  <c r="I5" i="18"/>
  <c r="H5" i="18"/>
  <c r="G5" i="18"/>
  <c r="F5" i="18"/>
  <c r="E5" i="18"/>
  <c r="D5" i="18"/>
  <c r="C5" i="18"/>
  <c r="A49" i="18"/>
  <c r="A48" i="18"/>
  <c r="A43" i="18"/>
  <c r="A42" i="18"/>
  <c r="A41" i="18"/>
  <c r="J41" i="18" s="1"/>
  <c r="A40" i="18"/>
  <c r="A39" i="18"/>
  <c r="A38" i="18"/>
  <c r="K38" i="18" s="1"/>
  <c r="A37" i="18"/>
  <c r="K37" i="18" s="1"/>
  <c r="A36" i="18"/>
  <c r="A35" i="18"/>
  <c r="A34" i="18"/>
  <c r="G34" i="18" s="1"/>
  <c r="A33" i="18"/>
  <c r="A32" i="18"/>
  <c r="A31" i="18"/>
  <c r="A30" i="18"/>
  <c r="K30" i="18" s="1"/>
  <c r="A29" i="18"/>
  <c r="A28" i="18"/>
  <c r="A27" i="18"/>
  <c r="A26" i="18"/>
  <c r="C26" i="18" s="1"/>
  <c r="A25" i="18"/>
  <c r="C25" i="18" s="1"/>
  <c r="A24" i="18"/>
  <c r="A23" i="18"/>
  <c r="A22" i="18"/>
  <c r="A21" i="18"/>
  <c r="C21" i="18" s="1"/>
  <c r="A20" i="18"/>
  <c r="A19" i="18"/>
  <c r="A16" i="18"/>
  <c r="D16" i="18" s="1"/>
  <c r="A15" i="18"/>
  <c r="G15" i="18" s="1"/>
  <c r="A14" i="18"/>
  <c r="A13" i="18"/>
  <c r="H13" i="18" s="1"/>
  <c r="A12" i="18"/>
  <c r="D12" i="18" s="1"/>
  <c r="A11" i="18"/>
  <c r="G11" i="18" s="1"/>
  <c r="A10" i="18"/>
  <c r="A9" i="18"/>
  <c r="L9" i="18" s="1"/>
  <c r="A8" i="18"/>
  <c r="G8" i="18" s="1"/>
  <c r="A7" i="18"/>
  <c r="K7" i="18" s="1"/>
  <c r="N7" i="19" l="1"/>
  <c r="M7" i="19"/>
  <c r="L7" i="19"/>
  <c r="K7" i="19"/>
  <c r="J7" i="19"/>
  <c r="I7" i="19"/>
  <c r="H7" i="19"/>
  <c r="G7" i="19"/>
  <c r="F7" i="19"/>
  <c r="E7" i="19"/>
  <c r="D7" i="19"/>
  <c r="C7" i="19"/>
  <c r="N8" i="19"/>
  <c r="M8" i="19"/>
  <c r="L8" i="19"/>
  <c r="K8" i="19"/>
  <c r="J8" i="19"/>
  <c r="I8" i="19"/>
  <c r="H8" i="19"/>
  <c r="G8" i="19"/>
  <c r="F8" i="19"/>
  <c r="E8" i="19"/>
  <c r="D8" i="19"/>
  <c r="C8" i="19"/>
  <c r="N9" i="19"/>
  <c r="M9" i="19"/>
  <c r="L9" i="19"/>
  <c r="K9" i="19"/>
  <c r="J9" i="19"/>
  <c r="I9" i="19"/>
  <c r="H9" i="19"/>
  <c r="G9" i="19"/>
  <c r="F9" i="19"/>
  <c r="E9" i="19"/>
  <c r="D9" i="19"/>
  <c r="C9" i="19"/>
  <c r="N10" i="19"/>
  <c r="M10" i="19"/>
  <c r="L10" i="19"/>
  <c r="K10" i="19"/>
  <c r="J10" i="19"/>
  <c r="I10" i="19"/>
  <c r="H10" i="19"/>
  <c r="G10" i="19"/>
  <c r="F10" i="19"/>
  <c r="E10" i="19"/>
  <c r="D10" i="19"/>
  <c r="C10" i="19"/>
  <c r="N11" i="19"/>
  <c r="M11" i="19"/>
  <c r="L11" i="19"/>
  <c r="K11" i="19"/>
  <c r="J11" i="19"/>
  <c r="I11" i="19"/>
  <c r="H11" i="19"/>
  <c r="G11" i="19"/>
  <c r="F11" i="19"/>
  <c r="E11" i="19"/>
  <c r="D11" i="19"/>
  <c r="C11" i="19"/>
  <c r="N12" i="19"/>
  <c r="M12" i="19"/>
  <c r="L12" i="19"/>
  <c r="K12" i="19"/>
  <c r="J12" i="19"/>
  <c r="I12" i="19"/>
  <c r="H12" i="19"/>
  <c r="G12" i="19"/>
  <c r="F12" i="19"/>
  <c r="E12" i="19"/>
  <c r="D12" i="19"/>
  <c r="C12" i="19"/>
  <c r="N13" i="19"/>
  <c r="M13" i="19"/>
  <c r="L13" i="19"/>
  <c r="K13" i="19"/>
  <c r="J13" i="19"/>
  <c r="I13" i="19"/>
  <c r="H13" i="19"/>
  <c r="G13" i="19"/>
  <c r="F13" i="19"/>
  <c r="E13" i="19"/>
  <c r="D13" i="19"/>
  <c r="C13" i="19"/>
  <c r="N14" i="19"/>
  <c r="M14" i="19"/>
  <c r="L14" i="19"/>
  <c r="K14" i="19"/>
  <c r="J14" i="19"/>
  <c r="I14" i="19"/>
  <c r="H14" i="19"/>
  <c r="G14" i="19"/>
  <c r="F14" i="19"/>
  <c r="E14" i="19"/>
  <c r="D14" i="19"/>
  <c r="C14" i="19"/>
  <c r="N15" i="19"/>
  <c r="M15" i="19"/>
  <c r="L15" i="19"/>
  <c r="K15" i="19"/>
  <c r="J15" i="19"/>
  <c r="I15" i="19"/>
  <c r="H15" i="19"/>
  <c r="G15" i="19"/>
  <c r="F15" i="19"/>
  <c r="E15" i="19"/>
  <c r="D15" i="19"/>
  <c r="C15" i="19"/>
  <c r="N16" i="19"/>
  <c r="M16" i="19"/>
  <c r="L16" i="19"/>
  <c r="K16" i="19"/>
  <c r="J16" i="19"/>
  <c r="I16" i="19"/>
  <c r="H16" i="19"/>
  <c r="G16" i="19"/>
  <c r="F16" i="19"/>
  <c r="E16" i="19"/>
  <c r="D16" i="19"/>
  <c r="C16" i="19"/>
  <c r="N19" i="19"/>
  <c r="M19" i="19"/>
  <c r="L19" i="19"/>
  <c r="K19" i="19"/>
  <c r="J19" i="19"/>
  <c r="I19" i="19"/>
  <c r="H19" i="19"/>
  <c r="G19" i="19"/>
  <c r="F19" i="19"/>
  <c r="E19" i="19"/>
  <c r="D19" i="19"/>
  <c r="C19" i="19"/>
  <c r="N20" i="19"/>
  <c r="M20" i="19"/>
  <c r="L20" i="19"/>
  <c r="K20" i="19"/>
  <c r="J20" i="19"/>
  <c r="I20" i="19"/>
  <c r="H20" i="19"/>
  <c r="G20" i="19"/>
  <c r="F20" i="19"/>
  <c r="E20" i="19"/>
  <c r="D20" i="19"/>
  <c r="C20" i="19"/>
  <c r="N21" i="19"/>
  <c r="M21" i="19"/>
  <c r="L21" i="19"/>
  <c r="K21" i="19"/>
  <c r="J21" i="19"/>
  <c r="I21" i="19"/>
  <c r="H21" i="19"/>
  <c r="G21" i="19"/>
  <c r="F21" i="19"/>
  <c r="E21" i="19"/>
  <c r="D21" i="19"/>
  <c r="C21" i="19"/>
  <c r="N22" i="19"/>
  <c r="M22" i="19"/>
  <c r="L22" i="19"/>
  <c r="K22" i="19"/>
  <c r="J22" i="19"/>
  <c r="I22" i="19"/>
  <c r="H22" i="19"/>
  <c r="G22" i="19"/>
  <c r="F22" i="19"/>
  <c r="E22" i="19"/>
  <c r="B22" i="19" s="1"/>
  <c r="D22" i="19"/>
  <c r="C22" i="19"/>
  <c r="N23" i="19"/>
  <c r="M23" i="19"/>
  <c r="L23" i="19"/>
  <c r="K23" i="19"/>
  <c r="J23" i="19"/>
  <c r="I23" i="19"/>
  <c r="H23" i="19"/>
  <c r="G23" i="19"/>
  <c r="F23" i="19"/>
  <c r="E23" i="19"/>
  <c r="D23" i="19"/>
  <c r="C23" i="19"/>
  <c r="N24" i="19"/>
  <c r="M24" i="19"/>
  <c r="L24" i="19"/>
  <c r="K24" i="19"/>
  <c r="J24" i="19"/>
  <c r="I24" i="19"/>
  <c r="H24" i="19"/>
  <c r="G24" i="19"/>
  <c r="F24" i="19"/>
  <c r="E24" i="19"/>
  <c r="D24" i="19"/>
  <c r="C24" i="19"/>
  <c r="N25" i="19"/>
  <c r="M25" i="19"/>
  <c r="L25" i="19"/>
  <c r="K25" i="19"/>
  <c r="J25" i="19"/>
  <c r="I25" i="19"/>
  <c r="H25" i="19"/>
  <c r="G25" i="19"/>
  <c r="F25" i="19"/>
  <c r="E25" i="19"/>
  <c r="D25" i="19"/>
  <c r="C25" i="19"/>
  <c r="N26" i="19"/>
  <c r="M26" i="19"/>
  <c r="L26" i="19"/>
  <c r="K26" i="19"/>
  <c r="J26" i="19"/>
  <c r="I26" i="19"/>
  <c r="H26" i="19"/>
  <c r="G26" i="19"/>
  <c r="F26" i="19"/>
  <c r="E26" i="19"/>
  <c r="D26" i="19"/>
  <c r="C26" i="19"/>
  <c r="N27" i="19"/>
  <c r="M27" i="19"/>
  <c r="L27" i="19"/>
  <c r="K27" i="19"/>
  <c r="J27" i="19"/>
  <c r="I27" i="19"/>
  <c r="H27" i="19"/>
  <c r="G27" i="19"/>
  <c r="F27" i="19"/>
  <c r="E27" i="19"/>
  <c r="D27" i="19"/>
  <c r="C27" i="19"/>
  <c r="N28" i="19"/>
  <c r="M28" i="19"/>
  <c r="L28" i="19"/>
  <c r="K28" i="19"/>
  <c r="J28" i="19"/>
  <c r="I28" i="19"/>
  <c r="H28" i="19"/>
  <c r="G28" i="19"/>
  <c r="F28" i="19"/>
  <c r="E28" i="19"/>
  <c r="D28" i="19"/>
  <c r="C28" i="19"/>
  <c r="N29" i="19"/>
  <c r="M29" i="19"/>
  <c r="L29" i="19"/>
  <c r="K29" i="19"/>
  <c r="J29" i="19"/>
  <c r="I29" i="19"/>
  <c r="H29" i="19"/>
  <c r="G29" i="19"/>
  <c r="F29" i="19"/>
  <c r="E29" i="19"/>
  <c r="D29" i="19"/>
  <c r="C29" i="19"/>
  <c r="N30" i="19"/>
  <c r="M30" i="19"/>
  <c r="L30" i="19"/>
  <c r="K30" i="19"/>
  <c r="J30" i="19"/>
  <c r="I30" i="19"/>
  <c r="H30" i="19"/>
  <c r="G30" i="19"/>
  <c r="F30" i="19"/>
  <c r="E30" i="19"/>
  <c r="D30" i="19"/>
  <c r="C30" i="19"/>
  <c r="N31" i="19"/>
  <c r="M31" i="19"/>
  <c r="L31" i="19"/>
  <c r="K31" i="19"/>
  <c r="J31" i="19"/>
  <c r="I31" i="19"/>
  <c r="H31" i="19"/>
  <c r="G31" i="19"/>
  <c r="F31" i="19"/>
  <c r="E31" i="19"/>
  <c r="D31" i="19"/>
  <c r="C31" i="19"/>
  <c r="N32" i="19"/>
  <c r="M32" i="19"/>
  <c r="L32" i="19"/>
  <c r="K32" i="19"/>
  <c r="J32" i="19"/>
  <c r="I32" i="19"/>
  <c r="H32" i="19"/>
  <c r="G32" i="19"/>
  <c r="F32" i="19"/>
  <c r="E32" i="19"/>
  <c r="D32" i="19"/>
  <c r="C32" i="19"/>
  <c r="N33" i="19"/>
  <c r="M33" i="19"/>
  <c r="L33" i="19"/>
  <c r="K33" i="19"/>
  <c r="J33" i="19"/>
  <c r="I33" i="19"/>
  <c r="H33" i="19"/>
  <c r="G33" i="19"/>
  <c r="F33" i="19"/>
  <c r="E33" i="19"/>
  <c r="D33" i="19"/>
  <c r="C33" i="19"/>
  <c r="N34" i="19"/>
  <c r="M34" i="19"/>
  <c r="L34" i="19"/>
  <c r="K34" i="19"/>
  <c r="J34" i="19"/>
  <c r="I34" i="19"/>
  <c r="H34" i="19"/>
  <c r="G34" i="19"/>
  <c r="F34" i="19"/>
  <c r="E34" i="19"/>
  <c r="D34" i="19"/>
  <c r="C34" i="19"/>
  <c r="N35" i="19"/>
  <c r="M35" i="19"/>
  <c r="L35" i="19"/>
  <c r="K35" i="19"/>
  <c r="J35" i="19"/>
  <c r="I35" i="19"/>
  <c r="H35" i="19"/>
  <c r="G35" i="19"/>
  <c r="F35" i="19"/>
  <c r="E35" i="19"/>
  <c r="D35" i="19"/>
  <c r="C35" i="19"/>
  <c r="N36" i="19"/>
  <c r="M36" i="19"/>
  <c r="L36" i="19"/>
  <c r="K36" i="19"/>
  <c r="J36" i="19"/>
  <c r="I36" i="19"/>
  <c r="H36" i="19"/>
  <c r="G36" i="19"/>
  <c r="F36" i="19"/>
  <c r="E36" i="19"/>
  <c r="D36" i="19"/>
  <c r="C36" i="19"/>
  <c r="N37" i="19"/>
  <c r="M37" i="19"/>
  <c r="L37" i="19"/>
  <c r="K37" i="19"/>
  <c r="J37" i="19"/>
  <c r="I37" i="19"/>
  <c r="H37" i="19"/>
  <c r="G37" i="19"/>
  <c r="F37" i="19"/>
  <c r="E37" i="19"/>
  <c r="D37" i="19"/>
  <c r="C37" i="19"/>
  <c r="N38" i="19"/>
  <c r="M38" i="19"/>
  <c r="L38" i="19"/>
  <c r="K38" i="19"/>
  <c r="J38" i="19"/>
  <c r="I38" i="19"/>
  <c r="H38" i="19"/>
  <c r="G38" i="19"/>
  <c r="F38" i="19"/>
  <c r="E38" i="19"/>
  <c r="D38" i="19"/>
  <c r="C38" i="19"/>
  <c r="N39" i="19"/>
  <c r="M39" i="19"/>
  <c r="L39" i="19"/>
  <c r="K39" i="19"/>
  <c r="J39" i="19"/>
  <c r="I39" i="19"/>
  <c r="H39" i="19"/>
  <c r="G39" i="19"/>
  <c r="F39" i="19"/>
  <c r="E39" i="19"/>
  <c r="D39" i="19"/>
  <c r="C39" i="19"/>
  <c r="N40" i="19"/>
  <c r="M40" i="19"/>
  <c r="L40" i="19"/>
  <c r="K40" i="19"/>
  <c r="J40" i="19"/>
  <c r="I40" i="19"/>
  <c r="H40" i="19"/>
  <c r="G40" i="19"/>
  <c r="F40" i="19"/>
  <c r="E40" i="19"/>
  <c r="D40" i="19"/>
  <c r="C40" i="19"/>
  <c r="N41" i="19"/>
  <c r="M41" i="19"/>
  <c r="L41" i="19"/>
  <c r="K41" i="19"/>
  <c r="J41" i="19"/>
  <c r="I41" i="19"/>
  <c r="H41" i="19"/>
  <c r="G41" i="19"/>
  <c r="F41" i="19"/>
  <c r="E41" i="19"/>
  <c r="D41" i="19"/>
  <c r="C41" i="19"/>
  <c r="N42" i="19"/>
  <c r="M42" i="19"/>
  <c r="L42" i="19"/>
  <c r="K42" i="19"/>
  <c r="J42" i="19"/>
  <c r="I42" i="19"/>
  <c r="H42" i="19"/>
  <c r="G42" i="19"/>
  <c r="F42" i="19"/>
  <c r="E42" i="19"/>
  <c r="D42" i="19"/>
  <c r="C42" i="19"/>
  <c r="N43" i="19"/>
  <c r="M43" i="19"/>
  <c r="L43" i="19"/>
  <c r="K43" i="19"/>
  <c r="J43" i="19"/>
  <c r="I43" i="19"/>
  <c r="H43" i="19"/>
  <c r="G43" i="19"/>
  <c r="F43" i="19"/>
  <c r="E43" i="19"/>
  <c r="B43" i="19" s="1"/>
  <c r="D43" i="19"/>
  <c r="C43" i="19"/>
  <c r="I48" i="19"/>
  <c r="H48" i="19"/>
  <c r="G48" i="19"/>
  <c r="F48" i="19"/>
  <c r="E48" i="19"/>
  <c r="D48" i="19"/>
  <c r="C48" i="19"/>
  <c r="N49" i="19"/>
  <c r="M49" i="19"/>
  <c r="L49" i="19"/>
  <c r="K49" i="19"/>
  <c r="J49" i="19"/>
  <c r="I49" i="19"/>
  <c r="H49" i="19"/>
  <c r="G49" i="19"/>
  <c r="F49" i="19"/>
  <c r="E49" i="19"/>
  <c r="D49" i="19"/>
  <c r="C49" i="19"/>
  <c r="N7" i="20"/>
  <c r="M7" i="20"/>
  <c r="L7" i="20"/>
  <c r="K7" i="20"/>
  <c r="J7" i="20"/>
  <c r="I7" i="20"/>
  <c r="H7" i="20"/>
  <c r="G7" i="20"/>
  <c r="F7" i="20"/>
  <c r="E7" i="20"/>
  <c r="D7" i="20"/>
  <c r="C7" i="20"/>
  <c r="N8" i="20"/>
  <c r="M8" i="20"/>
  <c r="L8" i="20"/>
  <c r="K8" i="20"/>
  <c r="J8" i="20"/>
  <c r="I8" i="20"/>
  <c r="H8" i="20"/>
  <c r="G8" i="20"/>
  <c r="F8" i="20"/>
  <c r="E8" i="20"/>
  <c r="D8" i="20"/>
  <c r="C8" i="20"/>
  <c r="N9" i="20"/>
  <c r="M9" i="20"/>
  <c r="L9" i="20"/>
  <c r="K9" i="20"/>
  <c r="J9" i="20"/>
  <c r="I9" i="20"/>
  <c r="H9" i="20"/>
  <c r="G9" i="20"/>
  <c r="F9" i="20"/>
  <c r="E9" i="20"/>
  <c r="D9" i="20"/>
  <c r="C9" i="20"/>
  <c r="N10" i="20"/>
  <c r="M10" i="20"/>
  <c r="L10" i="20"/>
  <c r="K10" i="20"/>
  <c r="J10" i="20"/>
  <c r="I10" i="20"/>
  <c r="H10" i="20"/>
  <c r="G10" i="20"/>
  <c r="F10" i="20"/>
  <c r="E10" i="20"/>
  <c r="D10" i="20"/>
  <c r="C10" i="20"/>
  <c r="N11" i="20"/>
  <c r="M11" i="20"/>
  <c r="L11" i="20"/>
  <c r="K11" i="20"/>
  <c r="J11" i="20"/>
  <c r="I11" i="20"/>
  <c r="H11" i="20"/>
  <c r="G11" i="20"/>
  <c r="F11" i="20"/>
  <c r="E11" i="20"/>
  <c r="D11" i="20"/>
  <c r="C11" i="20"/>
  <c r="N12" i="20"/>
  <c r="M12" i="20"/>
  <c r="L12" i="20"/>
  <c r="K12" i="20"/>
  <c r="J12" i="20"/>
  <c r="I12" i="20"/>
  <c r="H12" i="20"/>
  <c r="G12" i="20"/>
  <c r="F12" i="20"/>
  <c r="E12" i="20"/>
  <c r="D12" i="20"/>
  <c r="C12" i="20"/>
  <c r="N13" i="20"/>
  <c r="M13" i="20"/>
  <c r="L13" i="20"/>
  <c r="K13" i="20"/>
  <c r="J13" i="20"/>
  <c r="I13" i="20"/>
  <c r="H13" i="20"/>
  <c r="G13" i="20"/>
  <c r="G17" i="20" s="1"/>
  <c r="F13" i="20"/>
  <c r="E13" i="20"/>
  <c r="D13" i="20"/>
  <c r="C13" i="20"/>
  <c r="N14" i="20"/>
  <c r="M14" i="20"/>
  <c r="L14" i="20"/>
  <c r="K14" i="20"/>
  <c r="J14" i="20"/>
  <c r="I14" i="20"/>
  <c r="H14" i="20"/>
  <c r="G14" i="20"/>
  <c r="F14" i="20"/>
  <c r="E14" i="20"/>
  <c r="D14" i="20"/>
  <c r="C14" i="20"/>
  <c r="N15" i="20"/>
  <c r="M15" i="20"/>
  <c r="L15" i="20"/>
  <c r="K15" i="20"/>
  <c r="J15" i="20"/>
  <c r="I15" i="20"/>
  <c r="H15" i="20"/>
  <c r="G15" i="20"/>
  <c r="F15" i="20"/>
  <c r="E15" i="20"/>
  <c r="D15" i="20"/>
  <c r="C15" i="20"/>
  <c r="N16" i="20"/>
  <c r="M16" i="20"/>
  <c r="L16" i="20"/>
  <c r="K16" i="20"/>
  <c r="J16" i="20"/>
  <c r="I16" i="20"/>
  <c r="H16" i="20"/>
  <c r="G16" i="20"/>
  <c r="F16" i="20"/>
  <c r="E16" i="20"/>
  <c r="D16" i="20"/>
  <c r="C16" i="20"/>
  <c r="N19" i="20"/>
  <c r="M19" i="20"/>
  <c r="L19" i="20"/>
  <c r="K19" i="20"/>
  <c r="J19" i="20"/>
  <c r="I19" i="20"/>
  <c r="H19" i="20"/>
  <c r="G19" i="20"/>
  <c r="F19" i="20"/>
  <c r="E19" i="20"/>
  <c r="D19" i="20"/>
  <c r="C19" i="20"/>
  <c r="N20" i="20"/>
  <c r="M20" i="20"/>
  <c r="L20" i="20"/>
  <c r="K20" i="20"/>
  <c r="J20" i="20"/>
  <c r="I20" i="20"/>
  <c r="H20" i="20"/>
  <c r="G20" i="20"/>
  <c r="F20" i="20"/>
  <c r="E20" i="20"/>
  <c r="D20" i="20"/>
  <c r="C20" i="20"/>
  <c r="N21" i="20"/>
  <c r="M21" i="20"/>
  <c r="L21" i="20"/>
  <c r="K21" i="20"/>
  <c r="J21" i="20"/>
  <c r="I21" i="20"/>
  <c r="H21" i="20"/>
  <c r="G21" i="20"/>
  <c r="F21" i="20"/>
  <c r="E21" i="20"/>
  <c r="D21" i="20"/>
  <c r="C21" i="20"/>
  <c r="N22" i="20"/>
  <c r="M22" i="20"/>
  <c r="L22" i="20"/>
  <c r="K22" i="20"/>
  <c r="J22" i="20"/>
  <c r="I22" i="20"/>
  <c r="H22" i="20"/>
  <c r="G22" i="20"/>
  <c r="F22" i="20"/>
  <c r="E22" i="20"/>
  <c r="D22" i="20"/>
  <c r="C22" i="20"/>
  <c r="N23" i="20"/>
  <c r="M23" i="20"/>
  <c r="L23" i="20"/>
  <c r="K23" i="20"/>
  <c r="J23" i="20"/>
  <c r="I23" i="20"/>
  <c r="H23" i="20"/>
  <c r="G23" i="20"/>
  <c r="F23" i="20"/>
  <c r="E23" i="20"/>
  <c r="D23" i="20"/>
  <c r="C23" i="20"/>
  <c r="N24" i="20"/>
  <c r="M24" i="20"/>
  <c r="L24" i="20"/>
  <c r="K24" i="20"/>
  <c r="J24" i="20"/>
  <c r="I24" i="20"/>
  <c r="H24" i="20"/>
  <c r="G24" i="20"/>
  <c r="F24" i="20"/>
  <c r="E24" i="20"/>
  <c r="D24" i="20"/>
  <c r="C24" i="20"/>
  <c r="N25" i="20"/>
  <c r="M25" i="20"/>
  <c r="L25" i="20"/>
  <c r="K25" i="20"/>
  <c r="J25" i="20"/>
  <c r="I25" i="20"/>
  <c r="H25" i="20"/>
  <c r="G25" i="20"/>
  <c r="F25" i="20"/>
  <c r="E25" i="20"/>
  <c r="D25" i="20"/>
  <c r="C25" i="20"/>
  <c r="B25" i="20" s="1"/>
  <c r="N26" i="20"/>
  <c r="M26" i="20"/>
  <c r="L26" i="20"/>
  <c r="K26" i="20"/>
  <c r="J26" i="20"/>
  <c r="I26" i="20"/>
  <c r="H26" i="20"/>
  <c r="G26" i="20"/>
  <c r="F26" i="20"/>
  <c r="E26" i="20"/>
  <c r="D26" i="20"/>
  <c r="C26" i="20"/>
  <c r="N27" i="20"/>
  <c r="M27" i="20"/>
  <c r="L27" i="20"/>
  <c r="K27" i="20"/>
  <c r="J27" i="20"/>
  <c r="I27" i="20"/>
  <c r="H27" i="20"/>
  <c r="G27" i="20"/>
  <c r="F27" i="20"/>
  <c r="E27" i="20"/>
  <c r="D27" i="20"/>
  <c r="C27" i="20"/>
  <c r="N28" i="20"/>
  <c r="M28" i="20"/>
  <c r="L28" i="20"/>
  <c r="K28" i="20"/>
  <c r="J28" i="20"/>
  <c r="I28" i="20"/>
  <c r="H28" i="20"/>
  <c r="G28" i="20"/>
  <c r="F28" i="20"/>
  <c r="E28" i="20"/>
  <c r="D28" i="20"/>
  <c r="C28" i="20"/>
  <c r="N29" i="20"/>
  <c r="M29" i="20"/>
  <c r="L29" i="20"/>
  <c r="K29" i="20"/>
  <c r="J29" i="20"/>
  <c r="I29" i="20"/>
  <c r="H29" i="20"/>
  <c r="G29" i="20"/>
  <c r="F29" i="20"/>
  <c r="E29" i="20"/>
  <c r="D29" i="20"/>
  <c r="C29" i="20"/>
  <c r="N30" i="20"/>
  <c r="M30" i="20"/>
  <c r="L30" i="20"/>
  <c r="K30" i="20"/>
  <c r="J30" i="20"/>
  <c r="I30" i="20"/>
  <c r="H30" i="20"/>
  <c r="G30" i="20"/>
  <c r="F30" i="20"/>
  <c r="E30" i="20"/>
  <c r="D30" i="20"/>
  <c r="C30" i="20"/>
  <c r="N31" i="20"/>
  <c r="M31" i="20"/>
  <c r="L31" i="20"/>
  <c r="K31" i="20"/>
  <c r="J31" i="20"/>
  <c r="I31" i="20"/>
  <c r="H31" i="20"/>
  <c r="G31" i="20"/>
  <c r="F31" i="20"/>
  <c r="E31" i="20"/>
  <c r="D31" i="20"/>
  <c r="C31" i="20"/>
  <c r="N32" i="20"/>
  <c r="M32" i="20"/>
  <c r="L32" i="20"/>
  <c r="K32" i="20"/>
  <c r="J32" i="20"/>
  <c r="I32" i="20"/>
  <c r="H32" i="20"/>
  <c r="G32" i="20"/>
  <c r="F32" i="20"/>
  <c r="E32" i="20"/>
  <c r="D32" i="20"/>
  <c r="C32" i="20"/>
  <c r="N33" i="20"/>
  <c r="M33" i="20"/>
  <c r="L33" i="20"/>
  <c r="K33" i="20"/>
  <c r="J33" i="20"/>
  <c r="I33" i="20"/>
  <c r="H33" i="20"/>
  <c r="G33" i="20"/>
  <c r="F33" i="20"/>
  <c r="E33" i="20"/>
  <c r="D33" i="20"/>
  <c r="C33" i="20"/>
  <c r="B33" i="20" s="1"/>
  <c r="N34" i="20"/>
  <c r="M34" i="20"/>
  <c r="L34" i="20"/>
  <c r="K34" i="20"/>
  <c r="J34" i="20"/>
  <c r="I34" i="20"/>
  <c r="H34" i="20"/>
  <c r="G34" i="20"/>
  <c r="F34" i="20"/>
  <c r="E34" i="20"/>
  <c r="D34" i="20"/>
  <c r="C34" i="20"/>
  <c r="N35" i="20"/>
  <c r="M35" i="20"/>
  <c r="L35" i="20"/>
  <c r="K35" i="20"/>
  <c r="J35" i="20"/>
  <c r="I35" i="20"/>
  <c r="H35" i="20"/>
  <c r="G35" i="20"/>
  <c r="F35" i="20"/>
  <c r="E35" i="20"/>
  <c r="D35" i="20"/>
  <c r="C35" i="20"/>
  <c r="N36" i="20"/>
  <c r="M36" i="20"/>
  <c r="L36" i="20"/>
  <c r="K36" i="20"/>
  <c r="J36" i="20"/>
  <c r="I36" i="20"/>
  <c r="H36" i="20"/>
  <c r="G36" i="20"/>
  <c r="F36" i="20"/>
  <c r="E36" i="20"/>
  <c r="D36" i="20"/>
  <c r="C36" i="20"/>
  <c r="N37" i="20"/>
  <c r="M37" i="20"/>
  <c r="L37" i="20"/>
  <c r="K37" i="20"/>
  <c r="J37" i="20"/>
  <c r="I37" i="20"/>
  <c r="H37" i="20"/>
  <c r="G37" i="20"/>
  <c r="F37" i="20"/>
  <c r="E37" i="20"/>
  <c r="D37" i="20"/>
  <c r="C37" i="20"/>
  <c r="N38" i="20"/>
  <c r="M38" i="20"/>
  <c r="L38" i="20"/>
  <c r="K38" i="20"/>
  <c r="J38" i="20"/>
  <c r="I38" i="20"/>
  <c r="H38" i="20"/>
  <c r="G38" i="20"/>
  <c r="F38" i="20"/>
  <c r="E38" i="20"/>
  <c r="D38" i="20"/>
  <c r="C38" i="20"/>
  <c r="N39" i="20"/>
  <c r="M39" i="20"/>
  <c r="L39" i="20"/>
  <c r="K39" i="20"/>
  <c r="J39" i="20"/>
  <c r="I39" i="20"/>
  <c r="H39" i="20"/>
  <c r="G39" i="20"/>
  <c r="F39" i="20"/>
  <c r="E39" i="20"/>
  <c r="D39" i="20"/>
  <c r="C39" i="20"/>
  <c r="N40" i="20"/>
  <c r="M40" i="20"/>
  <c r="L40" i="20"/>
  <c r="K40" i="20"/>
  <c r="J40" i="20"/>
  <c r="I40" i="20"/>
  <c r="H40" i="20"/>
  <c r="G40" i="20"/>
  <c r="F40" i="20"/>
  <c r="E40" i="20"/>
  <c r="D40" i="20"/>
  <c r="C40" i="20"/>
  <c r="N41" i="20"/>
  <c r="M41" i="20"/>
  <c r="L41" i="20"/>
  <c r="K41" i="20"/>
  <c r="J41" i="20"/>
  <c r="I41" i="20"/>
  <c r="H41" i="20"/>
  <c r="G41" i="20"/>
  <c r="F41" i="20"/>
  <c r="E41" i="20"/>
  <c r="D41" i="20"/>
  <c r="C41" i="20"/>
  <c r="N42" i="20"/>
  <c r="M42" i="20"/>
  <c r="L42" i="20"/>
  <c r="K42" i="20"/>
  <c r="J42" i="20"/>
  <c r="I42" i="20"/>
  <c r="H42" i="20"/>
  <c r="G42" i="20"/>
  <c r="F42" i="20"/>
  <c r="E42" i="20"/>
  <c r="D42" i="20"/>
  <c r="C42" i="20"/>
  <c r="N43" i="20"/>
  <c r="M43" i="20"/>
  <c r="L43" i="20"/>
  <c r="K43" i="20"/>
  <c r="J43" i="20"/>
  <c r="I43" i="20"/>
  <c r="H43" i="20"/>
  <c r="G43" i="20"/>
  <c r="F43" i="20"/>
  <c r="E43" i="20"/>
  <c r="D43" i="20"/>
  <c r="C43" i="20"/>
  <c r="I48" i="20"/>
  <c r="H48" i="20"/>
  <c r="G48" i="20"/>
  <c r="F48" i="20"/>
  <c r="E48" i="20"/>
  <c r="D48" i="20"/>
  <c r="C48" i="20"/>
  <c r="N49" i="20"/>
  <c r="M49" i="20"/>
  <c r="L49" i="20"/>
  <c r="K49" i="20"/>
  <c r="J49" i="20"/>
  <c r="I49" i="20"/>
  <c r="H49" i="20"/>
  <c r="G49" i="20"/>
  <c r="F49" i="20"/>
  <c r="E49" i="20"/>
  <c r="D49" i="20"/>
  <c r="C49" i="20"/>
  <c r="N7" i="21"/>
  <c r="M7" i="21"/>
  <c r="L7" i="21"/>
  <c r="K7" i="21"/>
  <c r="J7" i="21"/>
  <c r="I7" i="21"/>
  <c r="H7" i="21"/>
  <c r="G7" i="21"/>
  <c r="F7" i="21"/>
  <c r="E7" i="21"/>
  <c r="D7" i="21"/>
  <c r="C7" i="21"/>
  <c r="N8" i="21"/>
  <c r="M8" i="21"/>
  <c r="L8" i="21"/>
  <c r="K8" i="21"/>
  <c r="J8" i="21"/>
  <c r="I8" i="21"/>
  <c r="H8" i="21"/>
  <c r="G8" i="21"/>
  <c r="F8" i="21"/>
  <c r="E8" i="21"/>
  <c r="D8" i="21"/>
  <c r="C8" i="21"/>
  <c r="N9" i="21"/>
  <c r="M9" i="21"/>
  <c r="L9" i="21"/>
  <c r="K9" i="21"/>
  <c r="J9" i="21"/>
  <c r="I9" i="21"/>
  <c r="H9" i="21"/>
  <c r="G9" i="21"/>
  <c r="F9" i="21"/>
  <c r="E9" i="21"/>
  <c r="B9" i="21" s="1"/>
  <c r="D9" i="21"/>
  <c r="C9" i="21"/>
  <c r="N10" i="21"/>
  <c r="M10" i="21"/>
  <c r="L10" i="21"/>
  <c r="K10" i="21"/>
  <c r="J10" i="21"/>
  <c r="I10" i="21"/>
  <c r="H10" i="21"/>
  <c r="G10" i="21"/>
  <c r="F10" i="21"/>
  <c r="E10" i="21"/>
  <c r="D10" i="21"/>
  <c r="C10" i="21"/>
  <c r="N11" i="21"/>
  <c r="M11" i="21"/>
  <c r="L11" i="21"/>
  <c r="K11" i="21"/>
  <c r="J11" i="21"/>
  <c r="I11" i="21"/>
  <c r="H11" i="21"/>
  <c r="G11" i="21"/>
  <c r="F11" i="21"/>
  <c r="E11" i="21"/>
  <c r="D11" i="21"/>
  <c r="C11" i="21"/>
  <c r="N12" i="21"/>
  <c r="M12" i="21"/>
  <c r="L12" i="21"/>
  <c r="K12" i="21"/>
  <c r="J12" i="21"/>
  <c r="I12" i="21"/>
  <c r="H12" i="21"/>
  <c r="G12" i="21"/>
  <c r="F12" i="21"/>
  <c r="E12" i="21"/>
  <c r="D12" i="21"/>
  <c r="C12" i="21"/>
  <c r="N13" i="21"/>
  <c r="M13" i="21"/>
  <c r="L13" i="21"/>
  <c r="K13" i="21"/>
  <c r="J13" i="21"/>
  <c r="I13" i="21"/>
  <c r="H13" i="21"/>
  <c r="G13" i="21"/>
  <c r="F13" i="21"/>
  <c r="E13" i="21"/>
  <c r="D13" i="21"/>
  <c r="C13" i="21"/>
  <c r="N14" i="21"/>
  <c r="M14" i="21"/>
  <c r="L14" i="21"/>
  <c r="K14" i="21"/>
  <c r="J14" i="21"/>
  <c r="I14" i="21"/>
  <c r="H14" i="21"/>
  <c r="G14" i="21"/>
  <c r="F14" i="21"/>
  <c r="E14" i="21"/>
  <c r="D14" i="21"/>
  <c r="C14" i="21"/>
  <c r="N15" i="21"/>
  <c r="M15" i="21"/>
  <c r="L15" i="21"/>
  <c r="K15" i="21"/>
  <c r="J15" i="21"/>
  <c r="I15" i="21"/>
  <c r="H15" i="21"/>
  <c r="G15" i="21"/>
  <c r="F15" i="21"/>
  <c r="E15" i="21"/>
  <c r="D15" i="21"/>
  <c r="C15" i="21"/>
  <c r="N16" i="21"/>
  <c r="M16" i="21"/>
  <c r="L16" i="21"/>
  <c r="K16" i="21"/>
  <c r="J16" i="21"/>
  <c r="I16" i="21"/>
  <c r="H16" i="21"/>
  <c r="G16" i="21"/>
  <c r="F16" i="21"/>
  <c r="E16" i="21"/>
  <c r="D16" i="21"/>
  <c r="C16" i="21"/>
  <c r="N19" i="21"/>
  <c r="M19" i="21"/>
  <c r="L19" i="21"/>
  <c r="K19" i="21"/>
  <c r="J19" i="21"/>
  <c r="I19" i="21"/>
  <c r="H19" i="21"/>
  <c r="G19" i="21"/>
  <c r="F19" i="21"/>
  <c r="E19" i="21"/>
  <c r="D19" i="21"/>
  <c r="C19" i="21"/>
  <c r="N20" i="21"/>
  <c r="M20" i="21"/>
  <c r="L20" i="21"/>
  <c r="K20" i="21"/>
  <c r="J20" i="21"/>
  <c r="I20" i="21"/>
  <c r="H20" i="21"/>
  <c r="G20" i="21"/>
  <c r="F20" i="21"/>
  <c r="E20" i="21"/>
  <c r="D20" i="21"/>
  <c r="C20" i="21"/>
  <c r="N21" i="21"/>
  <c r="M21" i="21"/>
  <c r="L21" i="21"/>
  <c r="K21" i="21"/>
  <c r="J21" i="21"/>
  <c r="I21" i="21"/>
  <c r="H21" i="21"/>
  <c r="G21" i="21"/>
  <c r="F21" i="21"/>
  <c r="E21" i="21"/>
  <c r="D21" i="21"/>
  <c r="C21" i="21"/>
  <c r="N22" i="21"/>
  <c r="M22" i="21"/>
  <c r="L22" i="21"/>
  <c r="K22" i="21"/>
  <c r="J22" i="21"/>
  <c r="I22" i="21"/>
  <c r="H22" i="21"/>
  <c r="G22" i="21"/>
  <c r="F22" i="21"/>
  <c r="E22" i="21"/>
  <c r="D22" i="21"/>
  <c r="C22" i="21"/>
  <c r="N23" i="21"/>
  <c r="M23" i="21"/>
  <c r="L23" i="21"/>
  <c r="K23" i="21"/>
  <c r="J23" i="21"/>
  <c r="I23" i="21"/>
  <c r="H23" i="21"/>
  <c r="G23" i="21"/>
  <c r="F23" i="21"/>
  <c r="E23" i="21"/>
  <c r="D23" i="21"/>
  <c r="C23" i="21"/>
  <c r="N24" i="21"/>
  <c r="M24" i="21"/>
  <c r="L24" i="21"/>
  <c r="K24" i="21"/>
  <c r="J24" i="21"/>
  <c r="I24" i="21"/>
  <c r="H24" i="21"/>
  <c r="G24" i="21"/>
  <c r="F24" i="21"/>
  <c r="E24" i="21"/>
  <c r="D24" i="21"/>
  <c r="C24" i="21"/>
  <c r="N25" i="21"/>
  <c r="M25" i="21"/>
  <c r="L25" i="21"/>
  <c r="K25" i="21"/>
  <c r="J25" i="21"/>
  <c r="I25" i="21"/>
  <c r="H25" i="21"/>
  <c r="G25" i="21"/>
  <c r="F25" i="21"/>
  <c r="E25" i="21"/>
  <c r="D25" i="21"/>
  <c r="C25" i="21"/>
  <c r="N26" i="21"/>
  <c r="M26" i="21"/>
  <c r="L26" i="21"/>
  <c r="K26" i="21"/>
  <c r="J26" i="21"/>
  <c r="I26" i="21"/>
  <c r="H26" i="21"/>
  <c r="G26" i="21"/>
  <c r="F26" i="21"/>
  <c r="E26" i="21"/>
  <c r="D26" i="21"/>
  <c r="C26" i="21"/>
  <c r="N27" i="21"/>
  <c r="M27" i="21"/>
  <c r="L27" i="21"/>
  <c r="K27" i="21"/>
  <c r="J27" i="21"/>
  <c r="I27" i="21"/>
  <c r="H27" i="21"/>
  <c r="G27" i="21"/>
  <c r="F27" i="21"/>
  <c r="E27" i="21"/>
  <c r="D27" i="21"/>
  <c r="C27" i="21"/>
  <c r="N28" i="21"/>
  <c r="M28" i="21"/>
  <c r="L28" i="21"/>
  <c r="K28" i="21"/>
  <c r="J28" i="21"/>
  <c r="I28" i="21"/>
  <c r="H28" i="21"/>
  <c r="G28" i="21"/>
  <c r="F28" i="21"/>
  <c r="E28" i="21"/>
  <c r="D28" i="21"/>
  <c r="C28" i="21"/>
  <c r="N29" i="21"/>
  <c r="M29" i="21"/>
  <c r="L29" i="21"/>
  <c r="K29" i="21"/>
  <c r="J29" i="21"/>
  <c r="I29" i="21"/>
  <c r="H29" i="21"/>
  <c r="G29" i="21"/>
  <c r="F29" i="21"/>
  <c r="E29" i="21"/>
  <c r="D29" i="21"/>
  <c r="C29" i="21"/>
  <c r="N30" i="21"/>
  <c r="M30" i="21"/>
  <c r="L30" i="21"/>
  <c r="K30" i="21"/>
  <c r="J30" i="21"/>
  <c r="I30" i="21"/>
  <c r="H30" i="21"/>
  <c r="G30" i="21"/>
  <c r="F30" i="21"/>
  <c r="E30" i="21"/>
  <c r="D30" i="21"/>
  <c r="C30" i="21"/>
  <c r="N31" i="21"/>
  <c r="M31" i="21"/>
  <c r="L31" i="21"/>
  <c r="K31" i="21"/>
  <c r="J31" i="21"/>
  <c r="I31" i="21"/>
  <c r="H31" i="21"/>
  <c r="G31" i="21"/>
  <c r="F31" i="21"/>
  <c r="E31" i="21"/>
  <c r="D31" i="21"/>
  <c r="C31" i="21"/>
  <c r="N32" i="21"/>
  <c r="M32" i="21"/>
  <c r="L32" i="21"/>
  <c r="K32" i="21"/>
  <c r="J32" i="21"/>
  <c r="I32" i="21"/>
  <c r="H32" i="21"/>
  <c r="G32" i="21"/>
  <c r="F32" i="21"/>
  <c r="E32" i="21"/>
  <c r="D32" i="21"/>
  <c r="C32" i="21"/>
  <c r="N33" i="21"/>
  <c r="M33" i="21"/>
  <c r="L33" i="21"/>
  <c r="K33" i="21"/>
  <c r="J33" i="21"/>
  <c r="I33" i="21"/>
  <c r="H33" i="21"/>
  <c r="G33" i="21"/>
  <c r="F33" i="21"/>
  <c r="E33" i="21"/>
  <c r="D33" i="21"/>
  <c r="C33" i="21"/>
  <c r="N34" i="21"/>
  <c r="M34" i="21"/>
  <c r="L34" i="21"/>
  <c r="K34" i="21"/>
  <c r="J34" i="21"/>
  <c r="I34" i="21"/>
  <c r="H34" i="21"/>
  <c r="G34" i="21"/>
  <c r="F34" i="21"/>
  <c r="E34" i="21"/>
  <c r="D34" i="21"/>
  <c r="C34" i="21"/>
  <c r="N35" i="21"/>
  <c r="M35" i="21"/>
  <c r="L35" i="21"/>
  <c r="K35" i="21"/>
  <c r="J35" i="21"/>
  <c r="I35" i="21"/>
  <c r="H35" i="21"/>
  <c r="G35" i="21"/>
  <c r="F35" i="21"/>
  <c r="E35" i="21"/>
  <c r="D35" i="21"/>
  <c r="C35" i="21"/>
  <c r="N36" i="21"/>
  <c r="M36" i="21"/>
  <c r="L36" i="21"/>
  <c r="K36" i="21"/>
  <c r="J36" i="21"/>
  <c r="I36" i="21"/>
  <c r="H36" i="21"/>
  <c r="G36" i="21"/>
  <c r="F36" i="21"/>
  <c r="E36" i="21"/>
  <c r="D36" i="21"/>
  <c r="C36" i="21"/>
  <c r="N37" i="21"/>
  <c r="M37" i="21"/>
  <c r="L37" i="21"/>
  <c r="K37" i="21"/>
  <c r="J37" i="21"/>
  <c r="I37" i="21"/>
  <c r="H37" i="21"/>
  <c r="G37" i="21"/>
  <c r="F37" i="21"/>
  <c r="E37" i="21"/>
  <c r="D37" i="21"/>
  <c r="C37" i="21"/>
  <c r="N38" i="21"/>
  <c r="M38" i="21"/>
  <c r="L38" i="21"/>
  <c r="K38" i="21"/>
  <c r="J38" i="21"/>
  <c r="I38" i="21"/>
  <c r="H38" i="21"/>
  <c r="G38" i="21"/>
  <c r="F38" i="21"/>
  <c r="E38" i="21"/>
  <c r="D38" i="21"/>
  <c r="C38" i="21"/>
  <c r="N39" i="21"/>
  <c r="M39" i="21"/>
  <c r="L39" i="21"/>
  <c r="K39" i="21"/>
  <c r="J39" i="21"/>
  <c r="I39" i="21"/>
  <c r="H39" i="21"/>
  <c r="G39" i="21"/>
  <c r="F39" i="21"/>
  <c r="E39" i="21"/>
  <c r="D39" i="21"/>
  <c r="C39" i="21"/>
  <c r="N40" i="21"/>
  <c r="M40" i="21"/>
  <c r="L40" i="21"/>
  <c r="K40" i="21"/>
  <c r="J40" i="21"/>
  <c r="I40" i="21"/>
  <c r="H40" i="21"/>
  <c r="G40" i="21"/>
  <c r="F40" i="21"/>
  <c r="E40" i="21"/>
  <c r="D40" i="21"/>
  <c r="C40" i="21"/>
  <c r="N41" i="21"/>
  <c r="M41" i="21"/>
  <c r="L41" i="21"/>
  <c r="K41" i="21"/>
  <c r="J41" i="21"/>
  <c r="I41" i="21"/>
  <c r="H41" i="21"/>
  <c r="G41" i="21"/>
  <c r="F41" i="21"/>
  <c r="E41" i="21"/>
  <c r="D41" i="21"/>
  <c r="C41" i="21"/>
  <c r="N42" i="21"/>
  <c r="M42" i="21"/>
  <c r="L42" i="21"/>
  <c r="K42" i="21"/>
  <c r="J42" i="21"/>
  <c r="I42" i="21"/>
  <c r="H42" i="21"/>
  <c r="G42" i="21"/>
  <c r="F42" i="21"/>
  <c r="E42" i="21"/>
  <c r="D42" i="21"/>
  <c r="C42" i="21"/>
  <c r="N43" i="21"/>
  <c r="M43" i="21"/>
  <c r="L43" i="21"/>
  <c r="K43" i="21"/>
  <c r="J43" i="21"/>
  <c r="I43" i="21"/>
  <c r="H43" i="21"/>
  <c r="G43" i="21"/>
  <c r="F43" i="21"/>
  <c r="E43" i="21"/>
  <c r="D43" i="21"/>
  <c r="C43" i="21"/>
  <c r="I48" i="21"/>
  <c r="H48" i="21"/>
  <c r="G48" i="21"/>
  <c r="F48" i="21"/>
  <c r="E48" i="21"/>
  <c r="D48" i="21"/>
  <c r="C48" i="21"/>
  <c r="N49" i="21"/>
  <c r="M49" i="21"/>
  <c r="L49" i="21"/>
  <c r="K49" i="21"/>
  <c r="J49" i="21"/>
  <c r="I49" i="21"/>
  <c r="H49" i="21"/>
  <c r="G49" i="21"/>
  <c r="F49" i="21"/>
  <c r="E49" i="21"/>
  <c r="D49" i="21"/>
  <c r="C49" i="21"/>
  <c r="H13" i="22"/>
  <c r="D16" i="22"/>
  <c r="D12" i="22"/>
  <c r="L9" i="22"/>
  <c r="K7" i="22"/>
  <c r="G8" i="22"/>
  <c r="G11" i="22"/>
  <c r="G15" i="22"/>
  <c r="C21" i="22"/>
  <c r="C25" i="22"/>
  <c r="K17" i="21"/>
  <c r="B10" i="20"/>
  <c r="B14" i="20"/>
  <c r="F44" i="20"/>
  <c r="D44" i="20"/>
  <c r="L44" i="20"/>
  <c r="N44" i="20"/>
  <c r="J44" i="20"/>
  <c r="B28" i="20"/>
  <c r="K44" i="19"/>
  <c r="G44" i="19"/>
  <c r="K17" i="19"/>
  <c r="B21" i="19"/>
  <c r="B23" i="19"/>
  <c r="F17" i="19"/>
  <c r="J17" i="19"/>
  <c r="N17" i="19"/>
  <c r="D17" i="19"/>
  <c r="H17" i="19"/>
  <c r="L17" i="19"/>
  <c r="B28" i="19"/>
  <c r="K16" i="18"/>
  <c r="K16" i="22" s="1"/>
  <c r="F11" i="18"/>
  <c r="F11" i="22" s="1"/>
  <c r="H10" i="18"/>
  <c r="H10" i="22" s="1"/>
  <c r="D14" i="18"/>
  <c r="D14" i="22" s="1"/>
  <c r="E11" i="18"/>
  <c r="E11" i="22" s="1"/>
  <c r="I15" i="18"/>
  <c r="M11" i="18"/>
  <c r="N15" i="18"/>
  <c r="N15" i="22" s="1"/>
  <c r="K8" i="18"/>
  <c r="K8" i="22" s="1"/>
  <c r="N12" i="18"/>
  <c r="N12" i="22" s="1"/>
  <c r="G7" i="18"/>
  <c r="G7" i="22" s="1"/>
  <c r="F37" i="18"/>
  <c r="F38" i="18"/>
  <c r="J42" i="18"/>
  <c r="C12" i="18"/>
  <c r="C12" i="22" s="1"/>
  <c r="F12" i="18"/>
  <c r="F12" i="22" s="1"/>
  <c r="C34" i="18"/>
  <c r="F30" i="18"/>
  <c r="J34" i="18"/>
  <c r="N30" i="18"/>
  <c r="C11" i="18"/>
  <c r="C11" i="22" s="1"/>
  <c r="J16" i="18"/>
  <c r="J16" i="22" s="1"/>
  <c r="M15" i="18"/>
  <c r="H14" i="18"/>
  <c r="H14" i="22" s="1"/>
  <c r="K12" i="18"/>
  <c r="K12" i="22" s="1"/>
  <c r="N11" i="18"/>
  <c r="N11" i="22" s="1"/>
  <c r="L10" i="18"/>
  <c r="L10" i="22" s="1"/>
  <c r="J8" i="18"/>
  <c r="J8" i="22" s="1"/>
  <c r="C42" i="18"/>
  <c r="C30" i="18"/>
  <c r="K42" i="18"/>
  <c r="G38" i="18"/>
  <c r="E15" i="18"/>
  <c r="C16" i="18"/>
  <c r="C16" i="22" s="1"/>
  <c r="C8" i="18"/>
  <c r="C8" i="22" s="1"/>
  <c r="G16" i="18"/>
  <c r="J15" i="18"/>
  <c r="J15" i="22" s="1"/>
  <c r="K13" i="18"/>
  <c r="K13" i="22" s="1"/>
  <c r="J12" i="18"/>
  <c r="J12" i="22" s="1"/>
  <c r="J11" i="18"/>
  <c r="J11" i="22" s="1"/>
  <c r="D10" i="18"/>
  <c r="D10" i="22" s="1"/>
  <c r="F8" i="18"/>
  <c r="F8" i="22" s="1"/>
  <c r="C41" i="18"/>
  <c r="H42" i="18"/>
  <c r="C15" i="18"/>
  <c r="C15" i="22" s="1"/>
  <c r="N16" i="18"/>
  <c r="N16" i="22" s="1"/>
  <c r="F16" i="18"/>
  <c r="F16" i="22" s="1"/>
  <c r="F15" i="18"/>
  <c r="F15" i="22" s="1"/>
  <c r="G12" i="18"/>
  <c r="G12" i="22" s="1"/>
  <c r="I11" i="18"/>
  <c r="N8" i="18"/>
  <c r="N8" i="22" s="1"/>
  <c r="C37" i="18"/>
  <c r="I10" i="18"/>
  <c r="I10" i="22" s="1"/>
  <c r="M14" i="18"/>
  <c r="E14" i="18"/>
  <c r="E9" i="18"/>
  <c r="I9" i="18"/>
  <c r="I9" i="22" s="1"/>
  <c r="M9" i="18"/>
  <c r="M9" i="22" s="1"/>
  <c r="C9" i="18"/>
  <c r="C9" i="22" s="1"/>
  <c r="F9" i="18"/>
  <c r="F9" i="22" s="1"/>
  <c r="J9" i="18"/>
  <c r="J9" i="22" s="1"/>
  <c r="N9" i="18"/>
  <c r="N9" i="22" s="1"/>
  <c r="G9" i="18"/>
  <c r="G9" i="22" s="1"/>
  <c r="K9" i="18"/>
  <c r="K9" i="22" s="1"/>
  <c r="E13" i="18"/>
  <c r="E13" i="22" s="1"/>
  <c r="I13" i="18"/>
  <c r="M13" i="18"/>
  <c r="C13" i="18"/>
  <c r="F13" i="18"/>
  <c r="F13" i="22" s="1"/>
  <c r="J13" i="18"/>
  <c r="J13" i="22" s="1"/>
  <c r="N13" i="18"/>
  <c r="N13" i="22" s="1"/>
  <c r="E19" i="18"/>
  <c r="I19" i="18"/>
  <c r="M19" i="18"/>
  <c r="F19" i="18"/>
  <c r="F19" i="22" s="1"/>
  <c r="J19" i="18"/>
  <c r="J19" i="22" s="1"/>
  <c r="N19" i="18"/>
  <c r="N19" i="22" s="1"/>
  <c r="D19" i="18"/>
  <c r="D19" i="22" s="1"/>
  <c r="L19" i="18"/>
  <c r="L19" i="22" s="1"/>
  <c r="G19" i="18"/>
  <c r="H19" i="18"/>
  <c r="H19" i="22" s="1"/>
  <c r="C19" i="18"/>
  <c r="C19" i="22" s="1"/>
  <c r="K19" i="18"/>
  <c r="K19" i="22" s="1"/>
  <c r="E23" i="18"/>
  <c r="I23" i="18"/>
  <c r="M23" i="18"/>
  <c r="F23" i="18"/>
  <c r="F23" i="22" s="1"/>
  <c r="J23" i="18"/>
  <c r="J23" i="22" s="1"/>
  <c r="N23" i="18"/>
  <c r="N23" i="22" s="1"/>
  <c r="C23" i="18"/>
  <c r="C23" i="22" s="1"/>
  <c r="H23" i="18"/>
  <c r="K23" i="18"/>
  <c r="D23" i="18"/>
  <c r="L23" i="18"/>
  <c r="G23" i="18"/>
  <c r="G23" i="22" s="1"/>
  <c r="E27" i="18"/>
  <c r="I27" i="18"/>
  <c r="M27" i="18"/>
  <c r="F27" i="18"/>
  <c r="J27" i="18"/>
  <c r="N27" i="18"/>
  <c r="C27" i="18"/>
  <c r="C27" i="22" s="1"/>
  <c r="D27" i="18"/>
  <c r="L27" i="18"/>
  <c r="G27" i="18"/>
  <c r="G27" i="22" s="1"/>
  <c r="H27" i="18"/>
  <c r="K27" i="18"/>
  <c r="E31" i="18"/>
  <c r="I31" i="18"/>
  <c r="M31" i="18"/>
  <c r="F31" i="18"/>
  <c r="J31" i="18"/>
  <c r="N31" i="18"/>
  <c r="C31" i="18"/>
  <c r="H31" i="18"/>
  <c r="K31" i="18"/>
  <c r="D31" i="18"/>
  <c r="L31" i="18"/>
  <c r="G31" i="18"/>
  <c r="E35" i="18"/>
  <c r="I35" i="18"/>
  <c r="M35" i="18"/>
  <c r="F35" i="18"/>
  <c r="J35" i="18"/>
  <c r="N35" i="18"/>
  <c r="C35" i="18"/>
  <c r="G35" i="18"/>
  <c r="H35" i="18"/>
  <c r="K35" i="18"/>
  <c r="D35" i="18"/>
  <c r="L35" i="18"/>
  <c r="F39" i="18"/>
  <c r="J39" i="18"/>
  <c r="N39" i="18"/>
  <c r="C39" i="18"/>
  <c r="G39" i="18"/>
  <c r="L39" i="18"/>
  <c r="H39" i="18"/>
  <c r="M39" i="18"/>
  <c r="D39" i="18"/>
  <c r="I39" i="18"/>
  <c r="E39" i="18"/>
  <c r="K39" i="18"/>
  <c r="F43" i="18"/>
  <c r="J43" i="18"/>
  <c r="N43" i="18"/>
  <c r="C43" i="18"/>
  <c r="E43" i="18"/>
  <c r="K43" i="18"/>
  <c r="G43" i="18"/>
  <c r="L43" i="18"/>
  <c r="H43" i="18"/>
  <c r="M43" i="18"/>
  <c r="D43" i="18"/>
  <c r="I43" i="18"/>
  <c r="D38" i="18"/>
  <c r="D8" i="18"/>
  <c r="D8" i="22" s="1"/>
  <c r="D42" i="18"/>
  <c r="L38" i="18"/>
  <c r="L7" i="18"/>
  <c r="L7" i="22" s="1"/>
  <c r="L14" i="18"/>
  <c r="L14" i="22" s="1"/>
  <c r="G13" i="18"/>
  <c r="G13" i="22" s="1"/>
  <c r="H9" i="18"/>
  <c r="H9" i="22" s="1"/>
  <c r="F10" i="18"/>
  <c r="F10" i="22" s="1"/>
  <c r="J10" i="18"/>
  <c r="J10" i="22" s="1"/>
  <c r="N10" i="18"/>
  <c r="N10" i="22" s="1"/>
  <c r="G10" i="18"/>
  <c r="G10" i="22" s="1"/>
  <c r="K10" i="18"/>
  <c r="K10" i="22" s="1"/>
  <c r="C10" i="18"/>
  <c r="C10" i="22" s="1"/>
  <c r="F14" i="18"/>
  <c r="F14" i="22" s="1"/>
  <c r="J14" i="18"/>
  <c r="J14" i="22" s="1"/>
  <c r="N14" i="18"/>
  <c r="N14" i="22" s="1"/>
  <c r="G14" i="18"/>
  <c r="G14" i="22" s="1"/>
  <c r="K14" i="18"/>
  <c r="K14" i="22" s="1"/>
  <c r="C14" i="18"/>
  <c r="C14" i="22" s="1"/>
  <c r="F20" i="18"/>
  <c r="F20" i="22" s="1"/>
  <c r="J20" i="18"/>
  <c r="J20" i="22" s="1"/>
  <c r="N20" i="18"/>
  <c r="N20" i="22" s="1"/>
  <c r="G20" i="18"/>
  <c r="G20" i="22" s="1"/>
  <c r="K20" i="18"/>
  <c r="I20" i="18"/>
  <c r="D20" i="18"/>
  <c r="D20" i="22" s="1"/>
  <c r="L20" i="18"/>
  <c r="L20" i="22" s="1"/>
  <c r="E20" i="18"/>
  <c r="M20" i="18"/>
  <c r="H20" i="18"/>
  <c r="H20" i="22" s="1"/>
  <c r="C20" i="18"/>
  <c r="C20" i="22" s="1"/>
  <c r="F24" i="18"/>
  <c r="F24" i="22" s="1"/>
  <c r="J24" i="18"/>
  <c r="J24" i="22" s="1"/>
  <c r="N24" i="18"/>
  <c r="N24" i="22" s="1"/>
  <c r="G24" i="18"/>
  <c r="G24" i="22" s="1"/>
  <c r="K24" i="18"/>
  <c r="E24" i="18"/>
  <c r="M24" i="18"/>
  <c r="H24" i="18"/>
  <c r="I24" i="18"/>
  <c r="D24" i="18"/>
  <c r="L24" i="18"/>
  <c r="C24" i="18"/>
  <c r="C24" i="22" s="1"/>
  <c r="F28" i="18"/>
  <c r="J28" i="18"/>
  <c r="N28" i="18"/>
  <c r="G28" i="18"/>
  <c r="K28" i="18"/>
  <c r="I28" i="18"/>
  <c r="D28" i="18"/>
  <c r="L28" i="18"/>
  <c r="E28" i="18"/>
  <c r="M28" i="18"/>
  <c r="C28" i="18"/>
  <c r="H28" i="18"/>
  <c r="F32" i="18"/>
  <c r="J32" i="18"/>
  <c r="N32" i="18"/>
  <c r="G32" i="18"/>
  <c r="K32" i="18"/>
  <c r="E32" i="18"/>
  <c r="M32" i="18"/>
  <c r="H32" i="18"/>
  <c r="C32" i="18"/>
  <c r="I32" i="18"/>
  <c r="D32" i="18"/>
  <c r="L32" i="18"/>
  <c r="F36" i="18"/>
  <c r="J36" i="18"/>
  <c r="N36" i="18"/>
  <c r="G36" i="18"/>
  <c r="K36" i="18"/>
  <c r="C36" i="18"/>
  <c r="D36" i="18"/>
  <c r="L36" i="18"/>
  <c r="E36" i="18"/>
  <c r="M36" i="18"/>
  <c r="H36" i="18"/>
  <c r="I36" i="18"/>
  <c r="G40" i="18"/>
  <c r="K40" i="18"/>
  <c r="F40" i="18"/>
  <c r="L40" i="18"/>
  <c r="H40" i="18"/>
  <c r="M40" i="18"/>
  <c r="D40" i="18"/>
  <c r="I40" i="18"/>
  <c r="N40" i="18"/>
  <c r="C40" i="18"/>
  <c r="E40" i="18"/>
  <c r="J40" i="18"/>
  <c r="D48" i="18"/>
  <c r="H48" i="18"/>
  <c r="E48" i="18"/>
  <c r="I48" i="18"/>
  <c r="G48" i="18"/>
  <c r="C48" i="18"/>
  <c r="F48" i="18"/>
  <c r="N48" i="22"/>
  <c r="E12" i="18"/>
  <c r="E16" i="18"/>
  <c r="E41" i="18"/>
  <c r="E7" i="18"/>
  <c r="E8" i="18"/>
  <c r="I8" i="18"/>
  <c r="I8" i="22" s="1"/>
  <c r="I12" i="18"/>
  <c r="I16" i="18"/>
  <c r="M8" i="18"/>
  <c r="M12" i="18"/>
  <c r="M12" i="22" s="1"/>
  <c r="M16" i="18"/>
  <c r="I14" i="18"/>
  <c r="L13" i="18"/>
  <c r="L13" i="22" s="1"/>
  <c r="D13" i="18"/>
  <c r="D13" i="22" s="1"/>
  <c r="M10" i="18"/>
  <c r="M10" i="22" s="1"/>
  <c r="E10" i="18"/>
  <c r="D9" i="18"/>
  <c r="D9" i="22" s="1"/>
  <c r="F7" i="18"/>
  <c r="F7" i="22" s="1"/>
  <c r="J7" i="18"/>
  <c r="J7" i="22" s="1"/>
  <c r="N7" i="18"/>
  <c r="N7" i="22" s="1"/>
  <c r="G21" i="18"/>
  <c r="K21" i="18"/>
  <c r="K21" i="22" s="1"/>
  <c r="D21" i="18"/>
  <c r="D21" i="22" s="1"/>
  <c r="H21" i="18"/>
  <c r="H21" i="22" s="1"/>
  <c r="L21" i="18"/>
  <c r="G25" i="18"/>
  <c r="G25" i="22" s="1"/>
  <c r="K25" i="18"/>
  <c r="K25" i="22" s="1"/>
  <c r="D25" i="18"/>
  <c r="H25" i="18"/>
  <c r="L25" i="18"/>
  <c r="G29" i="18"/>
  <c r="G29" i="22" s="1"/>
  <c r="K29" i="18"/>
  <c r="D29" i="18"/>
  <c r="H29" i="18"/>
  <c r="L29" i="18"/>
  <c r="G33" i="18"/>
  <c r="K33" i="18"/>
  <c r="D33" i="18"/>
  <c r="H33" i="18"/>
  <c r="L33" i="18"/>
  <c r="D37" i="18"/>
  <c r="H37" i="18"/>
  <c r="L37" i="18"/>
  <c r="D41" i="18"/>
  <c r="H41" i="18"/>
  <c r="L41" i="18"/>
  <c r="E49" i="18"/>
  <c r="I49" i="18"/>
  <c r="M49" i="18"/>
  <c r="F49" i="18"/>
  <c r="J49" i="18"/>
  <c r="N49" i="18"/>
  <c r="L15" i="18"/>
  <c r="L15" i="22" s="1"/>
  <c r="H15" i="18"/>
  <c r="H15" i="22" s="1"/>
  <c r="D15" i="18"/>
  <c r="D15" i="22" s="1"/>
  <c r="L11" i="18"/>
  <c r="L11" i="22" s="1"/>
  <c r="H11" i="18"/>
  <c r="H11" i="22" s="1"/>
  <c r="D11" i="18"/>
  <c r="D11" i="22" s="1"/>
  <c r="I7" i="18"/>
  <c r="I7" i="22" s="1"/>
  <c r="D7" i="18"/>
  <c r="D7" i="22" s="1"/>
  <c r="C29" i="18"/>
  <c r="N42" i="18"/>
  <c r="N41" i="18"/>
  <c r="I41" i="18"/>
  <c r="J38" i="18"/>
  <c r="J37" i="18"/>
  <c r="E37" i="18"/>
  <c r="N34" i="18"/>
  <c r="F34" i="18"/>
  <c r="I33" i="18"/>
  <c r="J30" i="18"/>
  <c r="M29" i="18"/>
  <c r="E29" i="18"/>
  <c r="N26" i="18"/>
  <c r="F26" i="18"/>
  <c r="F26" i="22" s="1"/>
  <c r="I25" i="18"/>
  <c r="J22" i="18"/>
  <c r="M21" i="18"/>
  <c r="E21" i="18"/>
  <c r="K49" i="18"/>
  <c r="D22" i="18"/>
  <c r="H22" i="18"/>
  <c r="L22" i="18"/>
  <c r="E22" i="18"/>
  <c r="I22" i="18"/>
  <c r="M22" i="18"/>
  <c r="D26" i="18"/>
  <c r="H26" i="18"/>
  <c r="L26" i="18"/>
  <c r="E26" i="18"/>
  <c r="I26" i="18"/>
  <c r="M26" i="18"/>
  <c r="D30" i="18"/>
  <c r="H30" i="18"/>
  <c r="L30" i="18"/>
  <c r="E30" i="18"/>
  <c r="I30" i="18"/>
  <c r="M30" i="18"/>
  <c r="D34" i="18"/>
  <c r="H34" i="18"/>
  <c r="L34" i="18"/>
  <c r="E34" i="18"/>
  <c r="I34" i="18"/>
  <c r="M34" i="18"/>
  <c r="E38" i="18"/>
  <c r="I38" i="18"/>
  <c r="M38" i="18"/>
  <c r="E42" i="18"/>
  <c r="I42" i="18"/>
  <c r="M42" i="18"/>
  <c r="C7" i="18"/>
  <c r="C7" i="22" s="1"/>
  <c r="L16" i="18"/>
  <c r="L16" i="22" s="1"/>
  <c r="H16" i="18"/>
  <c r="H16" i="22" s="1"/>
  <c r="K15" i="18"/>
  <c r="K15" i="22" s="1"/>
  <c r="L12" i="18"/>
  <c r="L12" i="22" s="1"/>
  <c r="H12" i="18"/>
  <c r="H12" i="22" s="1"/>
  <c r="K11" i="18"/>
  <c r="K11" i="22" s="1"/>
  <c r="L8" i="18"/>
  <c r="L8" i="22" s="1"/>
  <c r="H8" i="18"/>
  <c r="H8" i="22" s="1"/>
  <c r="M7" i="18"/>
  <c r="M7" i="22" s="1"/>
  <c r="H7" i="18"/>
  <c r="H7" i="22" s="1"/>
  <c r="C38" i="18"/>
  <c r="C33" i="18"/>
  <c r="C22" i="18"/>
  <c r="C22" i="22" s="1"/>
  <c r="L42" i="18"/>
  <c r="G42" i="18"/>
  <c r="M41" i="18"/>
  <c r="G41" i="18"/>
  <c r="N38" i="18"/>
  <c r="H38" i="18"/>
  <c r="N37" i="18"/>
  <c r="I37" i="18"/>
  <c r="K34" i="18"/>
  <c r="N33" i="18"/>
  <c r="F33" i="18"/>
  <c r="G30" i="18"/>
  <c r="J29" i="18"/>
  <c r="K26" i="18"/>
  <c r="K26" i="22" s="1"/>
  <c r="N25" i="18"/>
  <c r="N25" i="22" s="1"/>
  <c r="F25" i="18"/>
  <c r="F25" i="22" s="1"/>
  <c r="G22" i="18"/>
  <c r="J21" i="18"/>
  <c r="J21" i="22" s="1"/>
  <c r="H49" i="18"/>
  <c r="F42" i="18"/>
  <c r="K41" i="18"/>
  <c r="F41" i="18"/>
  <c r="M37" i="18"/>
  <c r="G37" i="18"/>
  <c r="M33" i="18"/>
  <c r="E33" i="18"/>
  <c r="I29" i="18"/>
  <c r="J26" i="18"/>
  <c r="M25" i="18"/>
  <c r="E25" i="18"/>
  <c r="N22" i="18"/>
  <c r="N22" i="22" s="1"/>
  <c r="F22" i="18"/>
  <c r="F22" i="22" s="1"/>
  <c r="I21" i="18"/>
  <c r="C49" i="18"/>
  <c r="G49" i="18"/>
  <c r="J33" i="18"/>
  <c r="N29" i="18"/>
  <c r="F29" i="18"/>
  <c r="G26" i="18"/>
  <c r="G26" i="22" s="1"/>
  <c r="J25" i="18"/>
  <c r="J25" i="22" s="1"/>
  <c r="K22" i="18"/>
  <c r="N21" i="18"/>
  <c r="N21" i="22" s="1"/>
  <c r="F21" i="18"/>
  <c r="F21" i="22" s="1"/>
  <c r="L49" i="18"/>
  <c r="D49" i="18"/>
  <c r="J99" i="15"/>
  <c r="J77" i="15"/>
  <c r="J48" i="15"/>
  <c r="J26" i="15"/>
  <c r="H17" i="22" l="1"/>
  <c r="L17" i="22"/>
  <c r="D17" i="22"/>
  <c r="N17" i="22"/>
  <c r="J17" i="22"/>
  <c r="K17" i="22"/>
  <c r="F17" i="22"/>
  <c r="M16" i="22"/>
  <c r="I12" i="22"/>
  <c r="I13" i="22"/>
  <c r="M14" i="22"/>
  <c r="I11" i="22"/>
  <c r="I15" i="22"/>
  <c r="B15" i="21"/>
  <c r="M17" i="21"/>
  <c r="D44" i="21"/>
  <c r="I17" i="21"/>
  <c r="M8" i="22"/>
  <c r="E10" i="22"/>
  <c r="B10" i="22" s="1"/>
  <c r="I14" i="22"/>
  <c r="I16" i="22"/>
  <c r="E7" i="22"/>
  <c r="M13" i="22"/>
  <c r="E14" i="22"/>
  <c r="M15" i="22"/>
  <c r="M11" i="22"/>
  <c r="M19" i="22"/>
  <c r="H44" i="21"/>
  <c r="E16" i="22"/>
  <c r="I20" i="22"/>
  <c r="I19" i="22"/>
  <c r="E15" i="22"/>
  <c r="M20" i="22"/>
  <c r="I21" i="22"/>
  <c r="M25" i="22"/>
  <c r="I22" i="22"/>
  <c r="L21" i="22"/>
  <c r="E8" i="22"/>
  <c r="E12" i="22"/>
  <c r="B12" i="22" s="1"/>
  <c r="I24" i="22"/>
  <c r="E20" i="22"/>
  <c r="E23" i="22"/>
  <c r="E19" i="22"/>
  <c r="E9" i="22"/>
  <c r="B9" i="22" s="1"/>
  <c r="M26" i="22"/>
  <c r="E22" i="22"/>
  <c r="E29" i="22"/>
  <c r="E28" i="22"/>
  <c r="E27" i="22"/>
  <c r="E30" i="22"/>
  <c r="C26" i="22"/>
  <c r="L44" i="21"/>
  <c r="E25" i="22"/>
  <c r="E26" i="22"/>
  <c r="M22" i="22"/>
  <c r="M21" i="22"/>
  <c r="M28" i="22"/>
  <c r="I28" i="22"/>
  <c r="E24" i="22"/>
  <c r="I27" i="22"/>
  <c r="I23" i="22"/>
  <c r="I29" i="22"/>
  <c r="I26" i="22"/>
  <c r="M24" i="22"/>
  <c r="M27" i="22"/>
  <c r="M23" i="22"/>
  <c r="K22" i="22"/>
  <c r="G22" i="22"/>
  <c r="G21" i="22"/>
  <c r="K24" i="22"/>
  <c r="K20" i="22"/>
  <c r="K23" i="22"/>
  <c r="G19" i="22"/>
  <c r="C13" i="22"/>
  <c r="C17" i="22" s="1"/>
  <c r="G16" i="22"/>
  <c r="G17" i="22" s="1"/>
  <c r="J48" i="22"/>
  <c r="K27" i="22"/>
  <c r="N42" i="22"/>
  <c r="I41" i="22"/>
  <c r="D40" i="22"/>
  <c r="J38" i="22"/>
  <c r="E37" i="22"/>
  <c r="F34" i="22"/>
  <c r="L32" i="22"/>
  <c r="M29" i="22"/>
  <c r="H28" i="22"/>
  <c r="N26" i="22"/>
  <c r="I25" i="22"/>
  <c r="D24" i="22"/>
  <c r="J22" i="22"/>
  <c r="E21" i="22"/>
  <c r="C49" i="22"/>
  <c r="B49" i="22" s="1"/>
  <c r="C48" i="22"/>
  <c r="D48" i="22"/>
  <c r="E48" i="22"/>
  <c r="F48" i="22"/>
  <c r="G48" i="22"/>
  <c r="H48" i="22"/>
  <c r="I48" i="22"/>
  <c r="K48" i="22"/>
  <c r="L48" i="22"/>
  <c r="M48" i="22"/>
  <c r="C43" i="22"/>
  <c r="D43" i="22"/>
  <c r="E43" i="22"/>
  <c r="F43" i="22"/>
  <c r="G43" i="22"/>
  <c r="H43" i="22"/>
  <c r="I43" i="22"/>
  <c r="J43" i="22"/>
  <c r="K43" i="22"/>
  <c r="L43" i="22"/>
  <c r="M43" i="22"/>
  <c r="N43" i="22"/>
  <c r="C42" i="22"/>
  <c r="D42" i="22"/>
  <c r="E42" i="22"/>
  <c r="F42" i="22"/>
  <c r="G42" i="22"/>
  <c r="H42" i="22"/>
  <c r="I42" i="22"/>
  <c r="J42" i="22"/>
  <c r="K42" i="22"/>
  <c r="L42" i="22"/>
  <c r="M42" i="22"/>
  <c r="C41" i="22"/>
  <c r="D41" i="22"/>
  <c r="E41" i="22"/>
  <c r="F41" i="22"/>
  <c r="G41" i="22"/>
  <c r="H41" i="22"/>
  <c r="J41" i="22"/>
  <c r="K41" i="22"/>
  <c r="L41" i="22"/>
  <c r="M41" i="22"/>
  <c r="N41" i="22"/>
  <c r="C40" i="22"/>
  <c r="E40" i="22"/>
  <c r="F40" i="22"/>
  <c r="G40" i="22"/>
  <c r="H40" i="22"/>
  <c r="I40" i="22"/>
  <c r="J40" i="22"/>
  <c r="K40" i="22"/>
  <c r="L40" i="22"/>
  <c r="M40" i="22"/>
  <c r="N40" i="22"/>
  <c r="C39" i="22"/>
  <c r="D39" i="22"/>
  <c r="E39" i="22"/>
  <c r="F39" i="22"/>
  <c r="G39" i="22"/>
  <c r="H39" i="22"/>
  <c r="I39" i="22"/>
  <c r="J39" i="22"/>
  <c r="K39" i="22"/>
  <c r="L39" i="22"/>
  <c r="M39" i="22"/>
  <c r="N39" i="22"/>
  <c r="C38" i="22"/>
  <c r="D38" i="22"/>
  <c r="E38" i="22"/>
  <c r="F38" i="22"/>
  <c r="G38" i="22"/>
  <c r="H38" i="22"/>
  <c r="I38" i="22"/>
  <c r="K38" i="22"/>
  <c r="L38" i="22"/>
  <c r="M38" i="22"/>
  <c r="N38" i="22"/>
  <c r="C37" i="22"/>
  <c r="D37" i="22"/>
  <c r="F37" i="22"/>
  <c r="G37" i="22"/>
  <c r="H37" i="22"/>
  <c r="I37" i="22"/>
  <c r="J37" i="22"/>
  <c r="K37" i="22"/>
  <c r="L37" i="22"/>
  <c r="M37" i="22"/>
  <c r="N37" i="22"/>
  <c r="C36" i="22"/>
  <c r="D36" i="22"/>
  <c r="E36" i="22"/>
  <c r="F36" i="22"/>
  <c r="G36" i="22"/>
  <c r="H36" i="22"/>
  <c r="I36" i="22"/>
  <c r="J36" i="22"/>
  <c r="K36" i="22"/>
  <c r="L36" i="22"/>
  <c r="M36" i="22"/>
  <c r="N36" i="22"/>
  <c r="C35" i="22"/>
  <c r="D35" i="22"/>
  <c r="E35" i="22"/>
  <c r="F35" i="22"/>
  <c r="G35" i="22"/>
  <c r="H35" i="22"/>
  <c r="I35" i="22"/>
  <c r="J35" i="22"/>
  <c r="K35" i="22"/>
  <c r="L35" i="22"/>
  <c r="M35" i="22"/>
  <c r="N35" i="22"/>
  <c r="C34" i="22"/>
  <c r="D34" i="22"/>
  <c r="E34" i="22"/>
  <c r="G34" i="22"/>
  <c r="H34" i="22"/>
  <c r="I34" i="22"/>
  <c r="J34" i="22"/>
  <c r="K34" i="22"/>
  <c r="L34" i="22"/>
  <c r="M34" i="22"/>
  <c r="N34" i="22"/>
  <c r="C33" i="22"/>
  <c r="D33" i="22"/>
  <c r="E33" i="22"/>
  <c r="F33" i="22"/>
  <c r="G33" i="22"/>
  <c r="H33" i="22"/>
  <c r="I33" i="22"/>
  <c r="J33" i="22"/>
  <c r="K33" i="22"/>
  <c r="L33" i="22"/>
  <c r="M33" i="22"/>
  <c r="N33" i="22"/>
  <c r="C32" i="22"/>
  <c r="D32" i="22"/>
  <c r="E32" i="22"/>
  <c r="F32" i="22"/>
  <c r="G32" i="22"/>
  <c r="H32" i="22"/>
  <c r="I32" i="22"/>
  <c r="J32" i="22"/>
  <c r="K32" i="22"/>
  <c r="M32" i="22"/>
  <c r="N32" i="22"/>
  <c r="C31" i="22"/>
  <c r="D31" i="22"/>
  <c r="E31" i="22"/>
  <c r="F31" i="22"/>
  <c r="G31" i="22"/>
  <c r="H31" i="22"/>
  <c r="I31" i="22"/>
  <c r="J31" i="22"/>
  <c r="K31" i="22"/>
  <c r="L31" i="22"/>
  <c r="M31" i="22"/>
  <c r="N31" i="22"/>
  <c r="C30" i="22"/>
  <c r="D30" i="22"/>
  <c r="F30" i="22"/>
  <c r="G30" i="22"/>
  <c r="H30" i="22"/>
  <c r="I30" i="22"/>
  <c r="J30" i="22"/>
  <c r="K30" i="22"/>
  <c r="L30" i="22"/>
  <c r="M30" i="22"/>
  <c r="N30" i="22"/>
  <c r="C29" i="22"/>
  <c r="D29" i="22"/>
  <c r="F29" i="22"/>
  <c r="H29" i="22"/>
  <c r="J29" i="22"/>
  <c r="K29" i="22"/>
  <c r="L29" i="22"/>
  <c r="N29" i="22"/>
  <c r="C28" i="22"/>
  <c r="D28" i="22"/>
  <c r="F28" i="22"/>
  <c r="G28" i="22"/>
  <c r="J28" i="22"/>
  <c r="K28" i="22"/>
  <c r="L28" i="22"/>
  <c r="N28" i="22"/>
  <c r="D27" i="22"/>
  <c r="F27" i="22"/>
  <c r="H27" i="22"/>
  <c r="J27" i="22"/>
  <c r="L27" i="22"/>
  <c r="N27" i="22"/>
  <c r="D26" i="22"/>
  <c r="H26" i="22"/>
  <c r="J26" i="22"/>
  <c r="L26" i="22"/>
  <c r="D25" i="22"/>
  <c r="H25" i="22"/>
  <c r="L25" i="22"/>
  <c r="H24" i="22"/>
  <c r="L24" i="22"/>
  <c r="D23" i="22"/>
  <c r="H23" i="22"/>
  <c r="L23" i="22"/>
  <c r="D22" i="22"/>
  <c r="H22" i="22"/>
  <c r="L22" i="22"/>
  <c r="B16" i="22"/>
  <c r="B15" i="22"/>
  <c r="C44" i="21"/>
  <c r="B19" i="21"/>
  <c r="B22" i="21"/>
  <c r="I44" i="21"/>
  <c r="I46" i="21" s="1"/>
  <c r="I50" i="21" s="1"/>
  <c r="B11" i="21"/>
  <c r="N17" i="21"/>
  <c r="D17" i="21"/>
  <c r="D46" i="21" s="1"/>
  <c r="D50" i="21" s="1"/>
  <c r="B30" i="21"/>
  <c r="B37" i="21"/>
  <c r="B23" i="21"/>
  <c r="J44" i="21"/>
  <c r="B29" i="21"/>
  <c r="B25" i="21"/>
  <c r="B40" i="21"/>
  <c r="B36" i="21"/>
  <c r="B32" i="21"/>
  <c r="F44" i="21"/>
  <c r="B49" i="21"/>
  <c r="B31" i="21"/>
  <c r="E44" i="21"/>
  <c r="B16" i="21"/>
  <c r="B12" i="21"/>
  <c r="B8" i="21"/>
  <c r="C17" i="21"/>
  <c r="B7" i="21"/>
  <c r="H17" i="21"/>
  <c r="H46" i="21" s="1"/>
  <c r="H50" i="21" s="1"/>
  <c r="B48" i="21"/>
  <c r="B39" i="21"/>
  <c r="B21" i="21"/>
  <c r="B27" i="21"/>
  <c r="B20" i="21"/>
  <c r="E17" i="21"/>
  <c r="E46" i="21" s="1"/>
  <c r="E50" i="21" s="1"/>
  <c r="B13" i="21"/>
  <c r="F17" i="21"/>
  <c r="G17" i="21"/>
  <c r="L17" i="21"/>
  <c r="L46" i="21" s="1"/>
  <c r="L50" i="21" s="1"/>
  <c r="B24" i="21"/>
  <c r="B33" i="21"/>
  <c r="B41" i="21"/>
  <c r="G44" i="21"/>
  <c r="B42" i="21"/>
  <c r="B38" i="21"/>
  <c r="B34" i="21"/>
  <c r="B26" i="21"/>
  <c r="N44" i="21"/>
  <c r="M44" i="21"/>
  <c r="M46" i="21" s="1"/>
  <c r="M50" i="21" s="1"/>
  <c r="B14" i="21"/>
  <c r="B10" i="21"/>
  <c r="K44" i="21"/>
  <c r="K46" i="21" s="1"/>
  <c r="K50" i="21" s="1"/>
  <c r="J17" i="21"/>
  <c r="B28" i="21"/>
  <c r="B35" i="21"/>
  <c r="B43" i="21"/>
  <c r="E44" i="20"/>
  <c r="B21" i="20"/>
  <c r="G44" i="20"/>
  <c r="G46" i="20" s="1"/>
  <c r="G50" i="20" s="1"/>
  <c r="B31" i="20"/>
  <c r="M44" i="20"/>
  <c r="B15" i="20"/>
  <c r="B11" i="20"/>
  <c r="C17" i="20"/>
  <c r="B7" i="20"/>
  <c r="B8" i="20"/>
  <c r="L17" i="20"/>
  <c r="L46" i="20" s="1"/>
  <c r="L50" i="20" s="1"/>
  <c r="B34" i="20"/>
  <c r="B24" i="20"/>
  <c r="B41" i="20"/>
  <c r="B13" i="20"/>
  <c r="M17" i="20"/>
  <c r="B42" i="20"/>
  <c r="B29" i="20"/>
  <c r="C44" i="20"/>
  <c r="B19" i="20"/>
  <c r="B9" i="20"/>
  <c r="B32" i="20"/>
  <c r="I17" i="20"/>
  <c r="F17" i="20"/>
  <c r="F46" i="20" s="1"/>
  <c r="F50" i="20" s="1"/>
  <c r="B48" i="20"/>
  <c r="B35" i="20"/>
  <c r="B43" i="20"/>
  <c r="E17" i="20"/>
  <c r="B49" i="20"/>
  <c r="B40" i="20"/>
  <c r="B36" i="20"/>
  <c r="B16" i="20"/>
  <c r="B12" i="20"/>
  <c r="D17" i="20"/>
  <c r="D46" i="20" s="1"/>
  <c r="D50" i="20" s="1"/>
  <c r="J17" i="20"/>
  <c r="J46" i="20" s="1"/>
  <c r="J50" i="20" s="1"/>
  <c r="B26" i="20"/>
  <c r="B20" i="20"/>
  <c r="B37" i="20"/>
  <c r="B38" i="20"/>
  <c r="I44" i="20"/>
  <c r="B23" i="20"/>
  <c r="K44" i="20"/>
  <c r="H44" i="20"/>
  <c r="K17" i="20"/>
  <c r="H17" i="20"/>
  <c r="N17" i="20"/>
  <c r="N46" i="20" s="1"/>
  <c r="N50" i="20" s="1"/>
  <c r="B30" i="20"/>
  <c r="B22" i="20"/>
  <c r="B39" i="20"/>
  <c r="B27" i="20"/>
  <c r="K46" i="19"/>
  <c r="K50" i="19" s="1"/>
  <c r="J44" i="19"/>
  <c r="J46" i="19" s="1"/>
  <c r="J50" i="19" s="1"/>
  <c r="B41" i="19"/>
  <c r="B37" i="19"/>
  <c r="B33" i="19"/>
  <c r="F44" i="19"/>
  <c r="B15" i="19"/>
  <c r="B13" i="19"/>
  <c r="B11" i="19"/>
  <c r="B9" i="19"/>
  <c r="C17" i="19"/>
  <c r="B7" i="19"/>
  <c r="B30" i="19"/>
  <c r="B26" i="19"/>
  <c r="M44" i="19"/>
  <c r="B27" i="19"/>
  <c r="L44" i="19"/>
  <c r="L46" i="19" s="1"/>
  <c r="L50" i="19" s="1"/>
  <c r="E17" i="19"/>
  <c r="B24" i="19"/>
  <c r="B40" i="19"/>
  <c r="B36" i="19"/>
  <c r="B32" i="19"/>
  <c r="B25" i="19"/>
  <c r="I44" i="19"/>
  <c r="F46" i="19"/>
  <c r="F50" i="19" s="1"/>
  <c r="H44" i="19"/>
  <c r="H46" i="19" s="1"/>
  <c r="H50" i="19" s="1"/>
  <c r="B16" i="19"/>
  <c r="B12" i="19"/>
  <c r="B8" i="19"/>
  <c r="B20" i="19"/>
  <c r="B39" i="19"/>
  <c r="B35" i="19"/>
  <c r="B29" i="19"/>
  <c r="B48" i="19"/>
  <c r="E44" i="19"/>
  <c r="B49" i="19"/>
  <c r="B31" i="19"/>
  <c r="D44" i="19"/>
  <c r="D46" i="19" s="1"/>
  <c r="D50" i="19" s="1"/>
  <c r="M17" i="19"/>
  <c r="M46" i="19" s="1"/>
  <c r="M50" i="19" s="1"/>
  <c r="B19" i="19"/>
  <c r="G17" i="19"/>
  <c r="G46" i="19" s="1"/>
  <c r="G50" i="19" s="1"/>
  <c r="B42" i="19"/>
  <c r="B38" i="19"/>
  <c r="B34" i="19"/>
  <c r="B14" i="19"/>
  <c r="B10" i="19"/>
  <c r="I17" i="19"/>
  <c r="N44" i="19"/>
  <c r="N46" i="19" s="1"/>
  <c r="N50" i="19" s="1"/>
  <c r="C44" i="19"/>
  <c r="L4" i="6"/>
  <c r="L4" i="3"/>
  <c r="L4" i="12"/>
  <c r="L4" i="1"/>
  <c r="I17" i="22" l="1"/>
  <c r="M17" i="22"/>
  <c r="B14" i="22"/>
  <c r="B11" i="22"/>
  <c r="E17" i="22"/>
  <c r="B19" i="22"/>
  <c r="B8" i="22"/>
  <c r="B7" i="22"/>
  <c r="J46" i="21"/>
  <c r="J50" i="21" s="1"/>
  <c r="B20" i="22"/>
  <c r="J44" i="22"/>
  <c r="J46" i="22" s="1"/>
  <c r="C46" i="21"/>
  <c r="C50" i="21" s="1"/>
  <c r="F46" i="21"/>
  <c r="F50" i="21" s="1"/>
  <c r="B28" i="22"/>
  <c r="B13" i="22"/>
  <c r="D44" i="22"/>
  <c r="D46" i="22" s="1"/>
  <c r="B25" i="22"/>
  <c r="B23" i="22"/>
  <c r="F44" i="22"/>
  <c r="F46" i="22" s="1"/>
  <c r="B22" i="22"/>
  <c r="B24" i="22"/>
  <c r="B26" i="22"/>
  <c r="E44" i="22"/>
  <c r="N44" i="22"/>
  <c r="N46" i="22" s="1"/>
  <c r="K44" i="22"/>
  <c r="K46" i="22" s="1"/>
  <c r="G44" i="22"/>
  <c r="G46" i="22" s="1"/>
  <c r="I44" i="22"/>
  <c r="M44" i="22"/>
  <c r="C44" i="22"/>
  <c r="C46" i="22" s="1"/>
  <c r="C50" i="22" s="1"/>
  <c r="D49" i="22" s="1"/>
  <c r="B27" i="22"/>
  <c r="B21" i="22"/>
  <c r="B48" i="22"/>
  <c r="H44" i="22"/>
  <c r="H46" i="22" s="1"/>
  <c r="B30" i="22"/>
  <c r="L44" i="22"/>
  <c r="L46" i="22" s="1"/>
  <c r="B29" i="22"/>
  <c r="B31" i="22"/>
  <c r="B37" i="22"/>
  <c r="B41" i="22"/>
  <c r="B34" i="22"/>
  <c r="B35" i="22"/>
  <c r="B36" i="22"/>
  <c r="B40" i="22"/>
  <c r="B32" i="22"/>
  <c r="B33" i="22"/>
  <c r="B38" i="22"/>
  <c r="B39" i="22"/>
  <c r="B42" i="22"/>
  <c r="B43" i="22"/>
  <c r="K46" i="20"/>
  <c r="K50" i="20" s="1"/>
  <c r="E46" i="20"/>
  <c r="E50" i="20" s="1"/>
  <c r="M46" i="20"/>
  <c r="M50" i="20" s="1"/>
  <c r="N46" i="21"/>
  <c r="N50" i="21" s="1"/>
  <c r="B44" i="21"/>
  <c r="B17" i="21"/>
  <c r="G46" i="21"/>
  <c r="G50" i="21" s="1"/>
  <c r="I46" i="20"/>
  <c r="I50" i="20" s="1"/>
  <c r="H46" i="20"/>
  <c r="H50" i="20" s="1"/>
  <c r="B17" i="20"/>
  <c r="B44" i="20"/>
  <c r="C46" i="20"/>
  <c r="C50" i="20" s="1"/>
  <c r="I46" i="19"/>
  <c r="I50" i="19" s="1"/>
  <c r="B44" i="19"/>
  <c r="B17" i="19"/>
  <c r="E46" i="19"/>
  <c r="E50" i="19" s="1"/>
  <c r="C46" i="19"/>
  <c r="C50" i="19" s="1"/>
  <c r="I1" i="1"/>
  <c r="B53" i="22" s="1"/>
  <c r="I46" i="22" l="1"/>
  <c r="E46" i="22"/>
  <c r="M46" i="22"/>
  <c r="B17" i="22"/>
  <c r="D50" i="22"/>
  <c r="B44" i="22"/>
  <c r="B46" i="21"/>
  <c r="B50" i="21" s="1"/>
  <c r="B46" i="20"/>
  <c r="B50" i="20" s="1"/>
  <c r="B46" i="19"/>
  <c r="B50" i="19" s="1"/>
  <c r="B53" i="14"/>
  <c r="L2" i="6"/>
  <c r="L2" i="3"/>
  <c r="L2" i="12"/>
  <c r="L1" i="6"/>
  <c r="L1" i="3"/>
  <c r="L1" i="12"/>
  <c r="L1" i="1"/>
  <c r="I1" i="6"/>
  <c r="I1" i="3"/>
  <c r="I1" i="12"/>
  <c r="F44" i="16"/>
  <c r="B5" i="16"/>
  <c r="F17" i="16"/>
  <c r="A3" i="16"/>
  <c r="A56" i="16"/>
  <c r="A55" i="16"/>
  <c r="A54" i="16"/>
  <c r="A53" i="16"/>
  <c r="A49" i="16"/>
  <c r="A48" i="16"/>
  <c r="A43" i="16"/>
  <c r="A42" i="16"/>
  <c r="A41" i="16"/>
  <c r="A40" i="16"/>
  <c r="A39" i="16"/>
  <c r="A38" i="16"/>
  <c r="A37" i="16"/>
  <c r="A36" i="16"/>
  <c r="A35" i="16"/>
  <c r="A34" i="16"/>
  <c r="A33" i="16"/>
  <c r="A32" i="16"/>
  <c r="A31" i="16"/>
  <c r="A30" i="16"/>
  <c r="A29" i="16"/>
  <c r="A28" i="16"/>
  <c r="A27" i="16"/>
  <c r="A26" i="16"/>
  <c r="A25" i="16"/>
  <c r="A24" i="16"/>
  <c r="A23" i="16"/>
  <c r="A22" i="16"/>
  <c r="A21" i="16"/>
  <c r="A20" i="16"/>
  <c r="A19" i="16"/>
  <c r="A16" i="16"/>
  <c r="A15" i="16"/>
  <c r="A14" i="16"/>
  <c r="A13" i="16"/>
  <c r="A12" i="16"/>
  <c r="A11" i="16"/>
  <c r="A10" i="16"/>
  <c r="A9" i="16"/>
  <c r="A8" i="16"/>
  <c r="A7" i="16"/>
  <c r="A1" i="15"/>
  <c r="A6" i="15"/>
  <c r="J25" i="15"/>
  <c r="J47" i="15"/>
  <c r="A57" i="15"/>
  <c r="J76" i="15"/>
  <c r="J98" i="15"/>
  <c r="A108" i="15"/>
  <c r="J127" i="15"/>
  <c r="J149" i="15"/>
  <c r="J151" i="15" s="1"/>
  <c r="A159" i="15"/>
  <c r="J178" i="15"/>
  <c r="J200" i="15"/>
  <c r="A1" i="1"/>
  <c r="I5" i="1"/>
  <c r="I6" i="1" s="1"/>
  <c r="A1" i="12"/>
  <c r="I5" i="12"/>
  <c r="I6" i="12" s="1"/>
  <c r="A1" i="3"/>
  <c r="I5" i="3"/>
  <c r="I6" i="3" s="1"/>
  <c r="I7" i="3" s="1"/>
  <c r="I8" i="3" s="1"/>
  <c r="I9" i="3" s="1"/>
  <c r="I10" i="3" s="1"/>
  <c r="I11" i="3" s="1"/>
  <c r="I12" i="3" s="1"/>
  <c r="I13" i="3" s="1"/>
  <c r="I14" i="3" s="1"/>
  <c r="I15" i="3" s="1"/>
  <c r="I16" i="3" s="1"/>
  <c r="I17" i="3" s="1"/>
  <c r="I18" i="3" s="1"/>
  <c r="I19" i="3" s="1"/>
  <c r="I20" i="3" s="1"/>
  <c r="I21" i="3" s="1"/>
  <c r="I22" i="3" s="1"/>
  <c r="I23" i="3" s="1"/>
  <c r="I24" i="3" s="1"/>
  <c r="I25" i="3" s="1"/>
  <c r="I26" i="3" s="1"/>
  <c r="I27" i="3" s="1"/>
  <c r="I28" i="3" s="1"/>
  <c r="I29" i="3" s="1"/>
  <c r="I30" i="3" s="1"/>
  <c r="I31" i="3" s="1"/>
  <c r="I32" i="3" s="1"/>
  <c r="I33" i="3" s="1"/>
  <c r="I34" i="3" s="1"/>
  <c r="I35" i="3" s="1"/>
  <c r="I36" i="3" s="1"/>
  <c r="I37" i="3" s="1"/>
  <c r="I38" i="3" s="1"/>
  <c r="I39" i="3" s="1"/>
  <c r="I40" i="3" s="1"/>
  <c r="I41" i="3" s="1"/>
  <c r="I42" i="3" s="1"/>
  <c r="I43" i="3" s="1"/>
  <c r="I44" i="3" s="1"/>
  <c r="I45" i="3" s="1"/>
  <c r="I46" i="3" s="1"/>
  <c r="I47" i="3" s="1"/>
  <c r="I48" i="3" s="1"/>
  <c r="I49" i="3" s="1"/>
  <c r="I50" i="3" s="1"/>
  <c r="I51" i="3" s="1"/>
  <c r="I52" i="3" s="1"/>
  <c r="I53" i="3" s="1"/>
  <c r="I54" i="3" s="1"/>
  <c r="I55" i="3" s="1"/>
  <c r="I56" i="3" s="1"/>
  <c r="I57" i="3" s="1"/>
  <c r="I58" i="3" s="1"/>
  <c r="I59" i="3" s="1"/>
  <c r="I60" i="3" s="1"/>
  <c r="I61" i="3" s="1"/>
  <c r="I62" i="3" s="1"/>
  <c r="I63" i="3" s="1"/>
  <c r="I64" i="3" s="1"/>
  <c r="I65" i="3" s="1"/>
  <c r="I66" i="3" s="1"/>
  <c r="I67" i="3" s="1"/>
  <c r="I68" i="3" s="1"/>
  <c r="I69" i="3" s="1"/>
  <c r="I70" i="3" s="1"/>
  <c r="I71" i="3" s="1"/>
  <c r="I72" i="3" s="1"/>
  <c r="I73" i="3" s="1"/>
  <c r="I74" i="3" s="1"/>
  <c r="I75" i="3" s="1"/>
  <c r="I76" i="3" s="1"/>
  <c r="I77" i="3" s="1"/>
  <c r="I78" i="3" s="1"/>
  <c r="I79" i="3" s="1"/>
  <c r="I80" i="3" s="1"/>
  <c r="I81" i="3" s="1"/>
  <c r="I82" i="3" s="1"/>
  <c r="I83" i="3" s="1"/>
  <c r="I84" i="3" s="1"/>
  <c r="I85" i="3" s="1"/>
  <c r="I86" i="3" s="1"/>
  <c r="I87" i="3" s="1"/>
  <c r="I88" i="3" s="1"/>
  <c r="I89" i="3" s="1"/>
  <c r="I90" i="3" s="1"/>
  <c r="I91" i="3" s="1"/>
  <c r="I92" i="3" s="1"/>
  <c r="I93" i="3" s="1"/>
  <c r="I94" i="3" s="1"/>
  <c r="I95" i="3" s="1"/>
  <c r="I96" i="3" s="1"/>
  <c r="I97" i="3" s="1"/>
  <c r="I98" i="3" s="1"/>
  <c r="I99" i="3" s="1"/>
  <c r="I100" i="3" s="1"/>
  <c r="I101" i="3" s="1"/>
  <c r="I102" i="3" s="1"/>
  <c r="I103" i="3" s="1"/>
  <c r="I104" i="3" s="1"/>
  <c r="I105" i="3" s="1"/>
  <c r="I106" i="3" s="1"/>
  <c r="I107" i="3" s="1"/>
  <c r="I108" i="3" s="1"/>
  <c r="I109" i="3" s="1"/>
  <c r="I110" i="3" s="1"/>
  <c r="I111" i="3" s="1"/>
  <c r="I112" i="3" s="1"/>
  <c r="I113" i="3" s="1"/>
  <c r="I114" i="3" s="1"/>
  <c r="I115" i="3" s="1"/>
  <c r="I116" i="3" s="1"/>
  <c r="I117" i="3" s="1"/>
  <c r="I118" i="3" s="1"/>
  <c r="I119" i="3" s="1"/>
  <c r="I120" i="3" s="1"/>
  <c r="I121" i="3" s="1"/>
  <c r="I122" i="3" s="1"/>
  <c r="I123" i="3" s="1"/>
  <c r="I124" i="3" s="1"/>
  <c r="I125" i="3" s="1"/>
  <c r="I126" i="3" s="1"/>
  <c r="I127" i="3" s="1"/>
  <c r="I128" i="3" s="1"/>
  <c r="I129" i="3" s="1"/>
  <c r="I130" i="3" s="1"/>
  <c r="I131" i="3" s="1"/>
  <c r="I132" i="3" s="1"/>
  <c r="I133" i="3" s="1"/>
  <c r="I134" i="3" s="1"/>
  <c r="I135" i="3" s="1"/>
  <c r="I136" i="3" s="1"/>
  <c r="I137" i="3" s="1"/>
  <c r="I138" i="3" s="1"/>
  <c r="I139" i="3" s="1"/>
  <c r="I140" i="3" s="1"/>
  <c r="I141" i="3" s="1"/>
  <c r="I142" i="3" s="1"/>
  <c r="I143" i="3" s="1"/>
  <c r="I144" i="3" s="1"/>
  <c r="I145" i="3" s="1"/>
  <c r="I146" i="3" s="1"/>
  <c r="I147" i="3" s="1"/>
  <c r="I148" i="3" s="1"/>
  <c r="I149" i="3" s="1"/>
  <c r="I150" i="3" s="1"/>
  <c r="I151" i="3" s="1"/>
  <c r="I152" i="3" s="1"/>
  <c r="I153" i="3" s="1"/>
  <c r="I154" i="3" s="1"/>
  <c r="I155" i="3" s="1"/>
  <c r="I156" i="3" s="1"/>
  <c r="I157" i="3" s="1"/>
  <c r="I158" i="3" s="1"/>
  <c r="I159" i="3" s="1"/>
  <c r="I160" i="3" s="1"/>
  <c r="I161" i="3" s="1"/>
  <c r="I162" i="3" s="1"/>
  <c r="I163" i="3" s="1"/>
  <c r="I164" i="3" s="1"/>
  <c r="I165" i="3" s="1"/>
  <c r="I166" i="3" s="1"/>
  <c r="I167" i="3" s="1"/>
  <c r="I168" i="3" s="1"/>
  <c r="I169" i="3" s="1"/>
  <c r="I170" i="3" s="1"/>
  <c r="I171" i="3" s="1"/>
  <c r="I172" i="3" s="1"/>
  <c r="I173" i="3" s="1"/>
  <c r="I174" i="3" s="1"/>
  <c r="I175" i="3" s="1"/>
  <c r="I176" i="3" s="1"/>
  <c r="I177" i="3" s="1"/>
  <c r="I178" i="3" s="1"/>
  <c r="I179" i="3" s="1"/>
  <c r="I180" i="3" s="1"/>
  <c r="I181" i="3" s="1"/>
  <c r="I182" i="3" s="1"/>
  <c r="I183" i="3" s="1"/>
  <c r="I184" i="3" s="1"/>
  <c r="I185" i="3" s="1"/>
  <c r="I186" i="3" s="1"/>
  <c r="I187" i="3" s="1"/>
  <c r="I188" i="3" s="1"/>
  <c r="I189" i="3" s="1"/>
  <c r="I190" i="3" s="1"/>
  <c r="I191" i="3" s="1"/>
  <c r="I192" i="3" s="1"/>
  <c r="I193" i="3" s="1"/>
  <c r="I194" i="3" s="1"/>
  <c r="I195" i="3" s="1"/>
  <c r="I196" i="3" s="1"/>
  <c r="I197" i="3" s="1"/>
  <c r="I198" i="3" s="1"/>
  <c r="I199" i="3" s="1"/>
  <c r="I200" i="3" s="1"/>
  <c r="I201" i="3" s="1"/>
  <c r="I202" i="3" s="1"/>
  <c r="I203" i="3" s="1"/>
  <c r="I204" i="3" s="1"/>
  <c r="I205" i="3" s="1"/>
  <c r="I206" i="3" s="1"/>
  <c r="I207" i="3" s="1"/>
  <c r="I208" i="3" s="1"/>
  <c r="I209" i="3" s="1"/>
  <c r="I210" i="3" s="1"/>
  <c r="I211" i="3" s="1"/>
  <c r="I212" i="3" s="1"/>
  <c r="I213" i="3" s="1"/>
  <c r="I214" i="3" s="1"/>
  <c r="I215" i="3" s="1"/>
  <c r="I216" i="3" s="1"/>
  <c r="I217" i="3" s="1"/>
  <c r="I218" i="3" s="1"/>
  <c r="I219" i="3" s="1"/>
  <c r="I220" i="3" s="1"/>
  <c r="I221" i="3" s="1"/>
  <c r="I222" i="3" s="1"/>
  <c r="I223" i="3" s="1"/>
  <c r="I224" i="3" s="1"/>
  <c r="I225" i="3" s="1"/>
  <c r="I226" i="3" s="1"/>
  <c r="I227" i="3" s="1"/>
  <c r="I228" i="3" s="1"/>
  <c r="I229" i="3" s="1"/>
  <c r="I230" i="3" s="1"/>
  <c r="I231" i="3" s="1"/>
  <c r="I232" i="3" s="1"/>
  <c r="I233" i="3" s="1"/>
  <c r="I234" i="3" s="1"/>
  <c r="I235" i="3" s="1"/>
  <c r="I236" i="3" s="1"/>
  <c r="I237" i="3" s="1"/>
  <c r="I238" i="3" s="1"/>
  <c r="I239" i="3" s="1"/>
  <c r="I240" i="3" s="1"/>
  <c r="I241" i="3" s="1"/>
  <c r="I242" i="3" s="1"/>
  <c r="I243" i="3" s="1"/>
  <c r="I244" i="3" s="1"/>
  <c r="I245" i="3" s="1"/>
  <c r="I246" i="3" s="1"/>
  <c r="I247" i="3" s="1"/>
  <c r="I248" i="3" s="1"/>
  <c r="I249" i="3" s="1"/>
  <c r="I250" i="3" s="1"/>
  <c r="I251" i="3" s="1"/>
  <c r="I252" i="3" s="1"/>
  <c r="I253" i="3" s="1"/>
  <c r="I254" i="3" s="1"/>
  <c r="I255" i="3" s="1"/>
  <c r="I256" i="3" s="1"/>
  <c r="I257" i="3" s="1"/>
  <c r="I258" i="3" s="1"/>
  <c r="I259" i="3" s="1"/>
  <c r="I260" i="3" s="1"/>
  <c r="I261" i="3" s="1"/>
  <c r="I262" i="3" s="1"/>
  <c r="I263" i="3" s="1"/>
  <c r="I264" i="3" s="1"/>
  <c r="I265" i="3" s="1"/>
  <c r="I266" i="3" s="1"/>
  <c r="I267" i="3" s="1"/>
  <c r="I268" i="3" s="1"/>
  <c r="I269" i="3" s="1"/>
  <c r="I270" i="3" s="1"/>
  <c r="I271" i="3" s="1"/>
  <c r="I272" i="3" s="1"/>
  <c r="I273" i="3" s="1"/>
  <c r="I274" i="3" s="1"/>
  <c r="I275" i="3" s="1"/>
  <c r="I276" i="3" s="1"/>
  <c r="I277" i="3" s="1"/>
  <c r="I278" i="3" s="1"/>
  <c r="I279" i="3" s="1"/>
  <c r="I280" i="3" s="1"/>
  <c r="I281" i="3" s="1"/>
  <c r="I282" i="3" s="1"/>
  <c r="I283" i="3" s="1"/>
  <c r="I284" i="3" s="1"/>
  <c r="I285" i="3" s="1"/>
  <c r="I286" i="3" s="1"/>
  <c r="I287" i="3" s="1"/>
  <c r="I288" i="3" s="1"/>
  <c r="I289" i="3" s="1"/>
  <c r="I290" i="3" s="1"/>
  <c r="I291" i="3" s="1"/>
  <c r="I292" i="3" s="1"/>
  <c r="I293" i="3" s="1"/>
  <c r="I294" i="3" s="1"/>
  <c r="I295" i="3" s="1"/>
  <c r="I296" i="3" s="1"/>
  <c r="I297" i="3" s="1"/>
  <c r="I298" i="3" s="1"/>
  <c r="I299" i="3" s="1"/>
  <c r="I300" i="3" s="1"/>
  <c r="I301" i="3" s="1"/>
  <c r="I302" i="3" s="1"/>
  <c r="I303" i="3" s="1"/>
  <c r="I304" i="3" s="1"/>
  <c r="I305" i="3" s="1"/>
  <c r="I306" i="3" s="1"/>
  <c r="I307" i="3" s="1"/>
  <c r="I308" i="3" s="1"/>
  <c r="I309" i="3" s="1"/>
  <c r="I310" i="3" s="1"/>
  <c r="I311" i="3" s="1"/>
  <c r="I312" i="3" s="1"/>
  <c r="I313" i="3" s="1"/>
  <c r="I314" i="3" s="1"/>
  <c r="I315" i="3" s="1"/>
  <c r="I316" i="3" s="1"/>
  <c r="I317" i="3" s="1"/>
  <c r="I318" i="3" s="1"/>
  <c r="I319" i="3" s="1"/>
  <c r="I320" i="3" s="1"/>
  <c r="I321" i="3" s="1"/>
  <c r="I322" i="3" s="1"/>
  <c r="I323" i="3" s="1"/>
  <c r="I324" i="3" s="1"/>
  <c r="I325" i="3" s="1"/>
  <c r="I326" i="3" s="1"/>
  <c r="I327" i="3" s="1"/>
  <c r="I328" i="3" s="1"/>
  <c r="I329" i="3" s="1"/>
  <c r="I330" i="3" s="1"/>
  <c r="I331" i="3" s="1"/>
  <c r="I332" i="3" s="1"/>
  <c r="I333" i="3" s="1"/>
  <c r="I334" i="3" s="1"/>
  <c r="I335" i="3" s="1"/>
  <c r="I336" i="3" s="1"/>
  <c r="I337" i="3" s="1"/>
  <c r="I338" i="3" s="1"/>
  <c r="I339" i="3" s="1"/>
  <c r="I340" i="3" s="1"/>
  <c r="I341" i="3" s="1"/>
  <c r="I342" i="3" s="1"/>
  <c r="I343" i="3" s="1"/>
  <c r="I344" i="3" s="1"/>
  <c r="I345" i="3" s="1"/>
  <c r="I346" i="3" s="1"/>
  <c r="I347" i="3" s="1"/>
  <c r="I348" i="3" s="1"/>
  <c r="I349" i="3" s="1"/>
  <c r="I350" i="3" s="1"/>
  <c r="I351" i="3" s="1"/>
  <c r="I352" i="3" s="1"/>
  <c r="I353" i="3" s="1"/>
  <c r="I354" i="3" s="1"/>
  <c r="I355" i="3" s="1"/>
  <c r="I356" i="3" s="1"/>
  <c r="I357" i="3" s="1"/>
  <c r="I358" i="3" s="1"/>
  <c r="I359" i="3" s="1"/>
  <c r="I360" i="3" s="1"/>
  <c r="I361" i="3" s="1"/>
  <c r="I362" i="3" s="1"/>
  <c r="I363" i="3" s="1"/>
  <c r="I364" i="3" s="1"/>
  <c r="I365" i="3" s="1"/>
  <c r="I366" i="3" s="1"/>
  <c r="I367" i="3" s="1"/>
  <c r="I368" i="3" s="1"/>
  <c r="I369" i="3" s="1"/>
  <c r="I370" i="3" s="1"/>
  <c r="I371" i="3" s="1"/>
  <c r="I372" i="3" s="1"/>
  <c r="I373" i="3" s="1"/>
  <c r="I374" i="3" s="1"/>
  <c r="I375" i="3" s="1"/>
  <c r="I376" i="3" s="1"/>
  <c r="I377" i="3" s="1"/>
  <c r="I378" i="3" s="1"/>
  <c r="I379" i="3" s="1"/>
  <c r="I380" i="3" s="1"/>
  <c r="I381" i="3" s="1"/>
  <c r="I382" i="3" s="1"/>
  <c r="I383" i="3" s="1"/>
  <c r="I384" i="3" s="1"/>
  <c r="I385" i="3" s="1"/>
  <c r="I386" i="3" s="1"/>
  <c r="I387" i="3" s="1"/>
  <c r="I388" i="3" s="1"/>
  <c r="I389" i="3" s="1"/>
  <c r="I390" i="3" s="1"/>
  <c r="I391" i="3" s="1"/>
  <c r="I392" i="3" s="1"/>
  <c r="I393" i="3" s="1"/>
  <c r="I394" i="3" s="1"/>
  <c r="I395" i="3" s="1"/>
  <c r="I396" i="3" s="1"/>
  <c r="I397" i="3" s="1"/>
  <c r="I398" i="3" s="1"/>
  <c r="I399" i="3" s="1"/>
  <c r="I400" i="3" s="1"/>
  <c r="I401" i="3" s="1"/>
  <c r="I402" i="3" s="1"/>
  <c r="I403" i="3" s="1"/>
  <c r="I404" i="3" s="1"/>
  <c r="I405" i="3" s="1"/>
  <c r="I406" i="3" s="1"/>
  <c r="I407" i="3" s="1"/>
  <c r="I408" i="3" s="1"/>
  <c r="I409" i="3" s="1"/>
  <c r="I410" i="3" s="1"/>
  <c r="I411" i="3" s="1"/>
  <c r="I412" i="3" s="1"/>
  <c r="I413" i="3" s="1"/>
  <c r="I414" i="3" s="1"/>
  <c r="I415" i="3" s="1"/>
  <c r="I416" i="3" s="1"/>
  <c r="I417" i="3" s="1"/>
  <c r="I418" i="3" s="1"/>
  <c r="I419" i="3" s="1"/>
  <c r="I420" i="3" s="1"/>
  <c r="I421" i="3" s="1"/>
  <c r="I422" i="3" s="1"/>
  <c r="I423" i="3" s="1"/>
  <c r="I424" i="3" s="1"/>
  <c r="I425" i="3" s="1"/>
  <c r="I426" i="3" s="1"/>
  <c r="I427" i="3" s="1"/>
  <c r="I428" i="3" s="1"/>
  <c r="I429" i="3" s="1"/>
  <c r="I430" i="3" s="1"/>
  <c r="I431" i="3" s="1"/>
  <c r="I432" i="3" s="1"/>
  <c r="I433" i="3" s="1"/>
  <c r="I434" i="3" s="1"/>
  <c r="I435" i="3" s="1"/>
  <c r="I436" i="3" s="1"/>
  <c r="I437" i="3" s="1"/>
  <c r="I438" i="3" s="1"/>
  <c r="I439" i="3" s="1"/>
  <c r="I440" i="3" s="1"/>
  <c r="I441" i="3" s="1"/>
  <c r="I442" i="3" s="1"/>
  <c r="I443" i="3" s="1"/>
  <c r="I444" i="3" s="1"/>
  <c r="I445" i="3" s="1"/>
  <c r="I446" i="3" s="1"/>
  <c r="I447" i="3" s="1"/>
  <c r="I448" i="3" s="1"/>
  <c r="I449" i="3" s="1"/>
  <c r="I450" i="3" s="1"/>
  <c r="I451" i="3" s="1"/>
  <c r="I452" i="3" s="1"/>
  <c r="I453" i="3" s="1"/>
  <c r="I454" i="3" s="1"/>
  <c r="I455" i="3" s="1"/>
  <c r="I456" i="3" s="1"/>
  <c r="I457" i="3" s="1"/>
  <c r="I458" i="3" s="1"/>
  <c r="I459" i="3" s="1"/>
  <c r="I460" i="3" s="1"/>
  <c r="I461" i="3" s="1"/>
  <c r="I462" i="3" s="1"/>
  <c r="I463" i="3" s="1"/>
  <c r="I464" i="3" s="1"/>
  <c r="I465" i="3" s="1"/>
  <c r="I466" i="3" s="1"/>
  <c r="I467" i="3" s="1"/>
  <c r="I468" i="3" s="1"/>
  <c r="I469" i="3" s="1"/>
  <c r="I470" i="3" s="1"/>
  <c r="I471" i="3" s="1"/>
  <c r="I472" i="3" s="1"/>
  <c r="I473" i="3" s="1"/>
  <c r="I474" i="3" s="1"/>
  <c r="I475" i="3" s="1"/>
  <c r="I476" i="3" s="1"/>
  <c r="I477" i="3" s="1"/>
  <c r="I478" i="3" s="1"/>
  <c r="I479" i="3" s="1"/>
  <c r="I480" i="3" s="1"/>
  <c r="I481" i="3" s="1"/>
  <c r="I482" i="3" s="1"/>
  <c r="I483" i="3" s="1"/>
  <c r="I484" i="3" s="1"/>
  <c r="I485" i="3" s="1"/>
  <c r="I486" i="3" s="1"/>
  <c r="I487" i="3" s="1"/>
  <c r="I488" i="3" s="1"/>
  <c r="I489" i="3" s="1"/>
  <c r="I490" i="3" s="1"/>
  <c r="I491" i="3" s="1"/>
  <c r="I492" i="3" s="1"/>
  <c r="I493" i="3" s="1"/>
  <c r="I494" i="3" s="1"/>
  <c r="I495" i="3" s="1"/>
  <c r="I496" i="3" s="1"/>
  <c r="I497" i="3" s="1"/>
  <c r="I498" i="3" s="1"/>
  <c r="I499" i="3" s="1"/>
  <c r="I500" i="3" s="1"/>
  <c r="I501" i="3" s="1"/>
  <c r="I502" i="3" s="1"/>
  <c r="I503" i="3" s="1"/>
  <c r="I504" i="3" s="1"/>
  <c r="I505" i="3" s="1"/>
  <c r="I506" i="3" s="1"/>
  <c r="I507" i="3" s="1"/>
  <c r="I508" i="3" s="1"/>
  <c r="I509" i="3" s="1"/>
  <c r="I510" i="3" s="1"/>
  <c r="I511" i="3" s="1"/>
  <c r="I512" i="3" s="1"/>
  <c r="I513" i="3" s="1"/>
  <c r="I514" i="3" s="1"/>
  <c r="I515" i="3" s="1"/>
  <c r="I516" i="3" s="1"/>
  <c r="I517" i="3" s="1"/>
  <c r="I518" i="3" s="1"/>
  <c r="I519" i="3" s="1"/>
  <c r="I520" i="3" s="1"/>
  <c r="I521" i="3" s="1"/>
  <c r="I522" i="3" s="1"/>
  <c r="I523" i="3" s="1"/>
  <c r="I524" i="3" s="1"/>
  <c r="I525" i="3" s="1"/>
  <c r="I526" i="3" s="1"/>
  <c r="I527" i="3" s="1"/>
  <c r="I528" i="3" s="1"/>
  <c r="I529" i="3" s="1"/>
  <c r="I530" i="3" s="1"/>
  <c r="I531" i="3" s="1"/>
  <c r="I532" i="3" s="1"/>
  <c r="I533" i="3" s="1"/>
  <c r="I534" i="3" s="1"/>
  <c r="I535" i="3" s="1"/>
  <c r="I536" i="3" s="1"/>
  <c r="I537" i="3" s="1"/>
  <c r="I538" i="3" s="1"/>
  <c r="I539" i="3" s="1"/>
  <c r="I540" i="3" s="1"/>
  <c r="I541" i="3" s="1"/>
  <c r="I542" i="3" s="1"/>
  <c r="I543" i="3" s="1"/>
  <c r="I544" i="3" s="1"/>
  <c r="I545" i="3" s="1"/>
  <c r="I546" i="3" s="1"/>
  <c r="I547" i="3" s="1"/>
  <c r="I548" i="3" s="1"/>
  <c r="I549" i="3" s="1"/>
  <c r="I550" i="3" s="1"/>
  <c r="I551" i="3" s="1"/>
  <c r="I552" i="3" s="1"/>
  <c r="I553" i="3" s="1"/>
  <c r="I554" i="3" s="1"/>
  <c r="I555" i="3" s="1"/>
  <c r="I556" i="3" s="1"/>
  <c r="I557" i="3" s="1"/>
  <c r="I558" i="3" s="1"/>
  <c r="I559" i="3" s="1"/>
  <c r="I560" i="3" s="1"/>
  <c r="I561" i="3" s="1"/>
  <c r="I562" i="3" s="1"/>
  <c r="I563" i="3" s="1"/>
  <c r="I564" i="3" s="1"/>
  <c r="I565" i="3" s="1"/>
  <c r="I566" i="3" s="1"/>
  <c r="I567" i="3" s="1"/>
  <c r="I568" i="3" s="1"/>
  <c r="I569" i="3" s="1"/>
  <c r="I570" i="3" s="1"/>
  <c r="I571" i="3" s="1"/>
  <c r="I572" i="3" s="1"/>
  <c r="I573" i="3" s="1"/>
  <c r="I574" i="3" s="1"/>
  <c r="I575" i="3" s="1"/>
  <c r="I576" i="3" s="1"/>
  <c r="I577" i="3" s="1"/>
  <c r="I578" i="3" s="1"/>
  <c r="I579" i="3" s="1"/>
  <c r="I580" i="3" s="1"/>
  <c r="I581" i="3" s="1"/>
  <c r="I582" i="3" s="1"/>
  <c r="I583" i="3" s="1"/>
  <c r="I584" i="3" s="1"/>
  <c r="I585" i="3" s="1"/>
  <c r="I586" i="3" s="1"/>
  <c r="I587" i="3" s="1"/>
  <c r="I588" i="3" s="1"/>
  <c r="I589" i="3" s="1"/>
  <c r="I590" i="3" s="1"/>
  <c r="I591" i="3" s="1"/>
  <c r="I592" i="3" s="1"/>
  <c r="I593" i="3" s="1"/>
  <c r="I594" i="3" s="1"/>
  <c r="I595" i="3" s="1"/>
  <c r="I596" i="3" s="1"/>
  <c r="I597" i="3" s="1"/>
  <c r="I598" i="3" s="1"/>
  <c r="I599" i="3" s="1"/>
  <c r="I600" i="3" s="1"/>
  <c r="I601" i="3" s="1"/>
  <c r="I602" i="3" s="1"/>
  <c r="I603" i="3" s="1"/>
  <c r="I604" i="3" s="1"/>
  <c r="I605" i="3" s="1"/>
  <c r="I606" i="3" s="1"/>
  <c r="I607" i="3" s="1"/>
  <c r="I608" i="3" s="1"/>
  <c r="I609" i="3" s="1"/>
  <c r="I610" i="3" s="1"/>
  <c r="I611" i="3" s="1"/>
  <c r="I612" i="3" s="1"/>
  <c r="I613" i="3" s="1"/>
  <c r="I614" i="3" s="1"/>
  <c r="I615" i="3" s="1"/>
  <c r="I616" i="3" s="1"/>
  <c r="I617" i="3" s="1"/>
  <c r="I618" i="3" s="1"/>
  <c r="I619" i="3" s="1"/>
  <c r="I620" i="3" s="1"/>
  <c r="I621" i="3" s="1"/>
  <c r="I622" i="3" s="1"/>
  <c r="I623" i="3" s="1"/>
  <c r="I624" i="3" s="1"/>
  <c r="I625" i="3" s="1"/>
  <c r="I626" i="3" s="1"/>
  <c r="I627" i="3" s="1"/>
  <c r="I628" i="3" s="1"/>
  <c r="I629" i="3" s="1"/>
  <c r="I630" i="3" s="1"/>
  <c r="I631" i="3" s="1"/>
  <c r="I632" i="3" s="1"/>
  <c r="I633" i="3" s="1"/>
  <c r="I634" i="3" s="1"/>
  <c r="I635" i="3" s="1"/>
  <c r="I636" i="3" s="1"/>
  <c r="I637" i="3" s="1"/>
  <c r="I638" i="3" s="1"/>
  <c r="I639" i="3" s="1"/>
  <c r="I640" i="3" s="1"/>
  <c r="I641" i="3" s="1"/>
  <c r="I642" i="3" s="1"/>
  <c r="I643" i="3" s="1"/>
  <c r="I644" i="3" s="1"/>
  <c r="I645" i="3" s="1"/>
  <c r="I646" i="3" s="1"/>
  <c r="I647" i="3" s="1"/>
  <c r="I648" i="3" s="1"/>
  <c r="I649" i="3" s="1"/>
  <c r="I650" i="3" s="1"/>
  <c r="I651" i="3" s="1"/>
  <c r="I652" i="3" s="1"/>
  <c r="I653" i="3" s="1"/>
  <c r="I654" i="3" s="1"/>
  <c r="I655" i="3" s="1"/>
  <c r="I656" i="3" s="1"/>
  <c r="I657" i="3" s="1"/>
  <c r="I658" i="3" s="1"/>
  <c r="I659" i="3" s="1"/>
  <c r="I660" i="3" s="1"/>
  <c r="I661" i="3" s="1"/>
  <c r="I662" i="3" s="1"/>
  <c r="I663" i="3" s="1"/>
  <c r="I664" i="3" s="1"/>
  <c r="I665" i="3" s="1"/>
  <c r="I666" i="3" s="1"/>
  <c r="I667" i="3" s="1"/>
  <c r="I668" i="3" s="1"/>
  <c r="I669" i="3" s="1"/>
  <c r="I670" i="3" s="1"/>
  <c r="I671" i="3" s="1"/>
  <c r="I672" i="3" s="1"/>
  <c r="I673" i="3" s="1"/>
  <c r="I674" i="3" s="1"/>
  <c r="I675" i="3" s="1"/>
  <c r="I676" i="3" s="1"/>
  <c r="I677" i="3" s="1"/>
  <c r="I678" i="3" s="1"/>
  <c r="I679" i="3" s="1"/>
  <c r="I680" i="3" s="1"/>
  <c r="I681" i="3" s="1"/>
  <c r="I682" i="3" s="1"/>
  <c r="I683" i="3" s="1"/>
  <c r="I684" i="3" s="1"/>
  <c r="I685" i="3" s="1"/>
  <c r="I686" i="3" s="1"/>
  <c r="I687" i="3" s="1"/>
  <c r="I688" i="3" s="1"/>
  <c r="I689" i="3" s="1"/>
  <c r="I690" i="3" s="1"/>
  <c r="I691" i="3" s="1"/>
  <c r="I692" i="3" s="1"/>
  <c r="I693" i="3" s="1"/>
  <c r="I694" i="3" s="1"/>
  <c r="I695" i="3" s="1"/>
  <c r="I696" i="3" s="1"/>
  <c r="I697" i="3" s="1"/>
  <c r="I698" i="3" s="1"/>
  <c r="I699" i="3" s="1"/>
  <c r="I700" i="3" s="1"/>
  <c r="I701" i="3" s="1"/>
  <c r="I702" i="3" s="1"/>
  <c r="I703" i="3" s="1"/>
  <c r="I704" i="3" s="1"/>
  <c r="I705" i="3" s="1"/>
  <c r="I706" i="3" s="1"/>
  <c r="I707" i="3" s="1"/>
  <c r="I708" i="3" s="1"/>
  <c r="I709" i="3" s="1"/>
  <c r="I710" i="3" s="1"/>
  <c r="I711" i="3" s="1"/>
  <c r="I712" i="3" s="1"/>
  <c r="I713" i="3" s="1"/>
  <c r="I714" i="3" s="1"/>
  <c r="I715" i="3" s="1"/>
  <c r="I716" i="3" s="1"/>
  <c r="I717" i="3" s="1"/>
  <c r="I718" i="3" s="1"/>
  <c r="I719" i="3" s="1"/>
  <c r="I720" i="3" s="1"/>
  <c r="I721" i="3" s="1"/>
  <c r="I722" i="3" s="1"/>
  <c r="I723" i="3" s="1"/>
  <c r="I724" i="3" s="1"/>
  <c r="I725" i="3" s="1"/>
  <c r="I726" i="3" s="1"/>
  <c r="I727" i="3" s="1"/>
  <c r="I728" i="3" s="1"/>
  <c r="I729" i="3" s="1"/>
  <c r="I730" i="3" s="1"/>
  <c r="I731" i="3" s="1"/>
  <c r="I732" i="3" s="1"/>
  <c r="I733" i="3" s="1"/>
  <c r="I734" i="3" s="1"/>
  <c r="I735" i="3" s="1"/>
  <c r="I736" i="3" s="1"/>
  <c r="I737" i="3" s="1"/>
  <c r="I738" i="3" s="1"/>
  <c r="I739" i="3" s="1"/>
  <c r="I740" i="3" s="1"/>
  <c r="I741" i="3" s="1"/>
  <c r="I742" i="3" s="1"/>
  <c r="I743" i="3" s="1"/>
  <c r="I744" i="3" s="1"/>
  <c r="I745" i="3" s="1"/>
  <c r="I746" i="3" s="1"/>
  <c r="I747" i="3" s="1"/>
  <c r="I748" i="3" s="1"/>
  <c r="I749" i="3" s="1"/>
  <c r="I750" i="3" s="1"/>
  <c r="I751" i="3" s="1"/>
  <c r="I752" i="3" s="1"/>
  <c r="I753" i="3" s="1"/>
  <c r="I754" i="3" s="1"/>
  <c r="I755" i="3" s="1"/>
  <c r="I756" i="3" s="1"/>
  <c r="I757" i="3" s="1"/>
  <c r="I758" i="3" s="1"/>
  <c r="I759" i="3" s="1"/>
  <c r="I760" i="3" s="1"/>
  <c r="I761" i="3" s="1"/>
  <c r="I762" i="3" s="1"/>
  <c r="I763" i="3" s="1"/>
  <c r="I764" i="3" s="1"/>
  <c r="I765" i="3" s="1"/>
  <c r="I766" i="3" s="1"/>
  <c r="I767" i="3" s="1"/>
  <c r="I768" i="3" s="1"/>
  <c r="I769" i="3" s="1"/>
  <c r="I770" i="3" s="1"/>
  <c r="I771" i="3" s="1"/>
  <c r="I772" i="3" s="1"/>
  <c r="I773" i="3" s="1"/>
  <c r="I774" i="3" s="1"/>
  <c r="I775" i="3" s="1"/>
  <c r="I776" i="3" s="1"/>
  <c r="I777" i="3" s="1"/>
  <c r="I778" i="3" s="1"/>
  <c r="I779" i="3" s="1"/>
  <c r="I780" i="3" s="1"/>
  <c r="I781" i="3" s="1"/>
  <c r="I782" i="3" s="1"/>
  <c r="I783" i="3" s="1"/>
  <c r="I784" i="3" s="1"/>
  <c r="I785" i="3" s="1"/>
  <c r="I786" i="3" s="1"/>
  <c r="I787" i="3" s="1"/>
  <c r="I788" i="3" s="1"/>
  <c r="I789" i="3" s="1"/>
  <c r="I790" i="3" s="1"/>
  <c r="I791" i="3" s="1"/>
  <c r="I792" i="3" s="1"/>
  <c r="I793" i="3" s="1"/>
  <c r="I794" i="3" s="1"/>
  <c r="I795" i="3" s="1"/>
  <c r="I796" i="3" s="1"/>
  <c r="I797" i="3" s="1"/>
  <c r="I798" i="3" s="1"/>
  <c r="I799" i="3" s="1"/>
  <c r="I800" i="3" s="1"/>
  <c r="I801" i="3" s="1"/>
  <c r="I802" i="3" s="1"/>
  <c r="I803" i="3" s="1"/>
  <c r="I804" i="3" s="1"/>
  <c r="I805" i="3" s="1"/>
  <c r="I806" i="3" s="1"/>
  <c r="I807" i="3" s="1"/>
  <c r="I808" i="3" s="1"/>
  <c r="I809" i="3" s="1"/>
  <c r="I810" i="3" s="1"/>
  <c r="I811" i="3" s="1"/>
  <c r="I812" i="3" s="1"/>
  <c r="I813" i="3" s="1"/>
  <c r="I814" i="3" s="1"/>
  <c r="I815" i="3" s="1"/>
  <c r="I816" i="3" s="1"/>
  <c r="I817" i="3" s="1"/>
  <c r="I818" i="3" s="1"/>
  <c r="I819" i="3" s="1"/>
  <c r="I820" i="3" s="1"/>
  <c r="I821" i="3" s="1"/>
  <c r="I822" i="3" s="1"/>
  <c r="I823" i="3" s="1"/>
  <c r="I824" i="3" s="1"/>
  <c r="I825" i="3" s="1"/>
  <c r="I826" i="3" s="1"/>
  <c r="I827" i="3" s="1"/>
  <c r="I828" i="3" s="1"/>
  <c r="I829" i="3" s="1"/>
  <c r="I830" i="3" s="1"/>
  <c r="I831" i="3" s="1"/>
  <c r="I832" i="3" s="1"/>
  <c r="I833" i="3" s="1"/>
  <c r="I834" i="3" s="1"/>
  <c r="I835" i="3" s="1"/>
  <c r="I836" i="3" s="1"/>
  <c r="I837" i="3" s="1"/>
  <c r="I838" i="3" s="1"/>
  <c r="I839" i="3" s="1"/>
  <c r="I840" i="3" s="1"/>
  <c r="I841" i="3" s="1"/>
  <c r="I842" i="3" s="1"/>
  <c r="I843" i="3" s="1"/>
  <c r="I844" i="3" s="1"/>
  <c r="I845" i="3" s="1"/>
  <c r="I846" i="3" s="1"/>
  <c r="I847" i="3" s="1"/>
  <c r="I848" i="3" s="1"/>
  <c r="I849" i="3" s="1"/>
  <c r="I850" i="3" s="1"/>
  <c r="I851" i="3" s="1"/>
  <c r="I852" i="3" s="1"/>
  <c r="I853" i="3" s="1"/>
  <c r="I854" i="3" s="1"/>
  <c r="I855" i="3" s="1"/>
  <c r="I856" i="3" s="1"/>
  <c r="I857" i="3" s="1"/>
  <c r="I858" i="3" s="1"/>
  <c r="I859" i="3" s="1"/>
  <c r="I860" i="3" s="1"/>
  <c r="I861" i="3" s="1"/>
  <c r="I862" i="3" s="1"/>
  <c r="I863" i="3" s="1"/>
  <c r="I864" i="3" s="1"/>
  <c r="I865" i="3" s="1"/>
  <c r="I866" i="3" s="1"/>
  <c r="I867" i="3" s="1"/>
  <c r="I868" i="3" s="1"/>
  <c r="I869" i="3" s="1"/>
  <c r="I870" i="3" s="1"/>
  <c r="I871" i="3" s="1"/>
  <c r="I872" i="3" s="1"/>
  <c r="I873" i="3" s="1"/>
  <c r="I874" i="3" s="1"/>
  <c r="I875" i="3" s="1"/>
  <c r="I876" i="3" s="1"/>
  <c r="I877" i="3" s="1"/>
  <c r="I878" i="3" s="1"/>
  <c r="I879" i="3" s="1"/>
  <c r="I880" i="3" s="1"/>
  <c r="I881" i="3" s="1"/>
  <c r="I882" i="3" s="1"/>
  <c r="I883" i="3" s="1"/>
  <c r="I884" i="3" s="1"/>
  <c r="I885" i="3" s="1"/>
  <c r="I886" i="3" s="1"/>
  <c r="I887" i="3" s="1"/>
  <c r="I888" i="3" s="1"/>
  <c r="I889" i="3" s="1"/>
  <c r="I890" i="3" s="1"/>
  <c r="I891" i="3" s="1"/>
  <c r="I892" i="3" s="1"/>
  <c r="I893" i="3" s="1"/>
  <c r="I894" i="3" s="1"/>
  <c r="I895" i="3" s="1"/>
  <c r="I896" i="3" s="1"/>
  <c r="I897" i="3" s="1"/>
  <c r="I898" i="3" s="1"/>
  <c r="I899" i="3" s="1"/>
  <c r="I900" i="3" s="1"/>
  <c r="I901" i="3" s="1"/>
  <c r="I902" i="3" s="1"/>
  <c r="I903" i="3" s="1"/>
  <c r="I904" i="3" s="1"/>
  <c r="I905" i="3" s="1"/>
  <c r="I906" i="3" s="1"/>
  <c r="I907" i="3" s="1"/>
  <c r="I908" i="3" s="1"/>
  <c r="I909" i="3" s="1"/>
  <c r="I910" i="3" s="1"/>
  <c r="I911" i="3" s="1"/>
  <c r="I912" i="3" s="1"/>
  <c r="I913" i="3" s="1"/>
  <c r="I914" i="3" s="1"/>
  <c r="I915" i="3" s="1"/>
  <c r="I916" i="3" s="1"/>
  <c r="I917" i="3" s="1"/>
  <c r="I918" i="3" s="1"/>
  <c r="I919" i="3" s="1"/>
  <c r="I920" i="3" s="1"/>
  <c r="I921" i="3" s="1"/>
  <c r="I922" i="3" s="1"/>
  <c r="I923" i="3" s="1"/>
  <c r="I924" i="3" s="1"/>
  <c r="I925" i="3" s="1"/>
  <c r="I926" i="3" s="1"/>
  <c r="I927" i="3" s="1"/>
  <c r="I928" i="3" s="1"/>
  <c r="I929" i="3" s="1"/>
  <c r="I930" i="3" s="1"/>
  <c r="I931" i="3" s="1"/>
  <c r="I932" i="3" s="1"/>
  <c r="I933" i="3" s="1"/>
  <c r="I934" i="3" s="1"/>
  <c r="I935" i="3" s="1"/>
  <c r="I936" i="3" s="1"/>
  <c r="I937" i="3" s="1"/>
  <c r="I938" i="3" s="1"/>
  <c r="I939" i="3" s="1"/>
  <c r="I940" i="3" s="1"/>
  <c r="I941" i="3" s="1"/>
  <c r="I942" i="3" s="1"/>
  <c r="I943" i="3" s="1"/>
  <c r="I944" i="3" s="1"/>
  <c r="I945" i="3" s="1"/>
  <c r="I946" i="3" s="1"/>
  <c r="I947" i="3" s="1"/>
  <c r="I948" i="3" s="1"/>
  <c r="I949" i="3" s="1"/>
  <c r="I950" i="3" s="1"/>
  <c r="I951" i="3" s="1"/>
  <c r="I952" i="3" s="1"/>
  <c r="I953" i="3" s="1"/>
  <c r="I954" i="3" s="1"/>
  <c r="I955" i="3" s="1"/>
  <c r="I956" i="3" s="1"/>
  <c r="I957" i="3" s="1"/>
  <c r="I958" i="3" s="1"/>
  <c r="I959" i="3" s="1"/>
  <c r="I960" i="3" s="1"/>
  <c r="I961" i="3" s="1"/>
  <c r="I962" i="3" s="1"/>
  <c r="I963" i="3" s="1"/>
  <c r="I964" i="3" s="1"/>
  <c r="I965" i="3" s="1"/>
  <c r="I966" i="3" s="1"/>
  <c r="I967" i="3" s="1"/>
  <c r="I968" i="3" s="1"/>
  <c r="I969" i="3" s="1"/>
  <c r="I970" i="3" s="1"/>
  <c r="I971" i="3" s="1"/>
  <c r="I972" i="3" s="1"/>
  <c r="I973" i="3" s="1"/>
  <c r="I974" i="3" s="1"/>
  <c r="I975" i="3" s="1"/>
  <c r="I976" i="3" s="1"/>
  <c r="I977" i="3" s="1"/>
  <c r="I978" i="3" s="1"/>
  <c r="I979" i="3" s="1"/>
  <c r="I980" i="3" s="1"/>
  <c r="I981" i="3" s="1"/>
  <c r="I982" i="3" s="1"/>
  <c r="I983" i="3" s="1"/>
  <c r="I984" i="3" s="1"/>
  <c r="I985" i="3" s="1"/>
  <c r="I986" i="3" s="1"/>
  <c r="I987" i="3" s="1"/>
  <c r="I988" i="3" s="1"/>
  <c r="I989" i="3" s="1"/>
  <c r="I990" i="3" s="1"/>
  <c r="I991" i="3" s="1"/>
  <c r="I992" i="3" s="1"/>
  <c r="I993" i="3" s="1"/>
  <c r="I994" i="3" s="1"/>
  <c r="I995" i="3" s="1"/>
  <c r="I996" i="3" s="1"/>
  <c r="I997" i="3" s="1"/>
  <c r="I998" i="3" s="1"/>
  <c r="I999" i="3" s="1"/>
  <c r="I1000" i="3" s="1"/>
  <c r="I1001" i="3" s="1"/>
  <c r="I1002" i="3" s="1"/>
  <c r="I1003" i="3" s="1"/>
  <c r="I1004" i="3" s="1"/>
  <c r="I1005" i="3" s="1"/>
  <c r="I1006" i="3" s="1"/>
  <c r="I1007" i="3" s="1"/>
  <c r="I1008" i="3" s="1"/>
  <c r="I1009" i="3" s="1"/>
  <c r="I1010" i="3" s="1"/>
  <c r="I1011" i="3" s="1"/>
  <c r="I1012" i="3" s="1"/>
  <c r="I1013" i="3" s="1"/>
  <c r="I1014" i="3" s="1"/>
  <c r="I1015" i="3" s="1"/>
  <c r="I1016" i="3" s="1"/>
  <c r="I1017" i="3" s="1"/>
  <c r="I1018" i="3" s="1"/>
  <c r="I1019" i="3" s="1"/>
  <c r="I1020" i="3" s="1"/>
  <c r="I1021" i="3" s="1"/>
  <c r="I1022" i="3" s="1"/>
  <c r="I1023" i="3" s="1"/>
  <c r="I1024" i="3" s="1"/>
  <c r="I1025" i="3" s="1"/>
  <c r="I1026" i="3" s="1"/>
  <c r="I1027" i="3" s="1"/>
  <c r="I1028" i="3" s="1"/>
  <c r="I1029" i="3" s="1"/>
  <c r="I1030" i="3" s="1"/>
  <c r="I1031" i="3" s="1"/>
  <c r="I1032" i="3" s="1"/>
  <c r="I1033" i="3" s="1"/>
  <c r="I1034" i="3" s="1"/>
  <c r="I1035" i="3" s="1"/>
  <c r="I1036" i="3" s="1"/>
  <c r="I1037" i="3" s="1"/>
  <c r="I1038" i="3" s="1"/>
  <c r="I1039" i="3" s="1"/>
  <c r="I1040" i="3" s="1"/>
  <c r="I1041" i="3" s="1"/>
  <c r="I1042" i="3" s="1"/>
  <c r="I1043" i="3" s="1"/>
  <c r="I1044" i="3" s="1"/>
  <c r="I1045" i="3" s="1"/>
  <c r="I1046" i="3" s="1"/>
  <c r="I1047" i="3" s="1"/>
  <c r="I1048" i="3" s="1"/>
  <c r="I1049" i="3" s="1"/>
  <c r="I1050" i="3" s="1"/>
  <c r="I1051" i="3" s="1"/>
  <c r="I1052" i="3" s="1"/>
  <c r="I1053" i="3" s="1"/>
  <c r="I1054" i="3" s="1"/>
  <c r="I1055" i="3" s="1"/>
  <c r="I1056" i="3" s="1"/>
  <c r="I1057" i="3" s="1"/>
  <c r="I1058" i="3" s="1"/>
  <c r="I1059" i="3" s="1"/>
  <c r="I1060" i="3" s="1"/>
  <c r="I1061" i="3" s="1"/>
  <c r="I1062" i="3" s="1"/>
  <c r="I1063" i="3" s="1"/>
  <c r="I1064" i="3" s="1"/>
  <c r="I1065" i="3" s="1"/>
  <c r="I1066" i="3" s="1"/>
  <c r="I1067" i="3" s="1"/>
  <c r="I1068" i="3" s="1"/>
  <c r="I1069" i="3" s="1"/>
  <c r="I1070" i="3" s="1"/>
  <c r="I1071" i="3" s="1"/>
  <c r="I1072" i="3" s="1"/>
  <c r="I1073" i="3" s="1"/>
  <c r="I1074" i="3" s="1"/>
  <c r="I1075" i="3" s="1"/>
  <c r="I1076" i="3" s="1"/>
  <c r="I1077" i="3" s="1"/>
  <c r="I1078" i="3" s="1"/>
  <c r="I1079" i="3" s="1"/>
  <c r="I1080" i="3" s="1"/>
  <c r="I1081" i="3" s="1"/>
  <c r="I1082" i="3" s="1"/>
  <c r="I1083" i="3" s="1"/>
  <c r="I1084" i="3" s="1"/>
  <c r="I1085" i="3" s="1"/>
  <c r="I1086" i="3" s="1"/>
  <c r="I1087" i="3" s="1"/>
  <c r="I1088" i="3" s="1"/>
  <c r="I1089" i="3" s="1"/>
  <c r="I1090" i="3" s="1"/>
  <c r="I1091" i="3" s="1"/>
  <c r="I1092" i="3" s="1"/>
  <c r="I1093" i="3" s="1"/>
  <c r="I1094" i="3" s="1"/>
  <c r="I1095" i="3" s="1"/>
  <c r="I1096" i="3" s="1"/>
  <c r="I1097" i="3" s="1"/>
  <c r="I1098" i="3" s="1"/>
  <c r="I1099" i="3" s="1"/>
  <c r="I1100" i="3" s="1"/>
  <c r="I1101" i="3" s="1"/>
  <c r="I1102" i="3" s="1"/>
  <c r="I1103" i="3" s="1"/>
  <c r="I1104" i="3" s="1"/>
  <c r="I1105" i="3" s="1"/>
  <c r="I1106" i="3" s="1"/>
  <c r="I1107" i="3" s="1"/>
  <c r="I1108" i="3" s="1"/>
  <c r="I1109" i="3" s="1"/>
  <c r="I1110" i="3" s="1"/>
  <c r="I1111" i="3" s="1"/>
  <c r="I1112" i="3" s="1"/>
  <c r="I1113" i="3" s="1"/>
  <c r="I1114" i="3" s="1"/>
  <c r="I1115" i="3" s="1"/>
  <c r="I1116" i="3" s="1"/>
  <c r="I1117" i="3" s="1"/>
  <c r="I1118" i="3" s="1"/>
  <c r="I1119" i="3" s="1"/>
  <c r="I1120" i="3" s="1"/>
  <c r="I1121" i="3" s="1"/>
  <c r="I1122" i="3" s="1"/>
  <c r="I1123" i="3" s="1"/>
  <c r="I1124" i="3" s="1"/>
  <c r="I1125" i="3" s="1"/>
  <c r="I1126" i="3" s="1"/>
  <c r="I1127" i="3" s="1"/>
  <c r="I1128" i="3" s="1"/>
  <c r="I1129" i="3" s="1"/>
  <c r="I1130" i="3" s="1"/>
  <c r="I1131" i="3" s="1"/>
  <c r="I1132" i="3" s="1"/>
  <c r="I1133" i="3" s="1"/>
  <c r="I1134" i="3" s="1"/>
  <c r="I1135" i="3" s="1"/>
  <c r="I1136" i="3" s="1"/>
  <c r="I1137" i="3" s="1"/>
  <c r="I1138" i="3" s="1"/>
  <c r="I1139" i="3" s="1"/>
  <c r="I1140" i="3" s="1"/>
  <c r="I1141" i="3" s="1"/>
  <c r="I1142" i="3" s="1"/>
  <c r="I1143" i="3" s="1"/>
  <c r="I1144" i="3" s="1"/>
  <c r="I1145" i="3" s="1"/>
  <c r="I1146" i="3" s="1"/>
  <c r="I1147" i="3" s="1"/>
  <c r="I1148" i="3" s="1"/>
  <c r="I1149" i="3" s="1"/>
  <c r="I1150" i="3" s="1"/>
  <c r="I1151" i="3" s="1"/>
  <c r="I1152" i="3" s="1"/>
  <c r="I1153" i="3" s="1"/>
  <c r="I1154" i="3" s="1"/>
  <c r="I1155" i="3" s="1"/>
  <c r="I1156" i="3" s="1"/>
  <c r="I1157" i="3" s="1"/>
  <c r="I1158" i="3" s="1"/>
  <c r="I1159" i="3" s="1"/>
  <c r="I1160" i="3" s="1"/>
  <c r="I1161" i="3" s="1"/>
  <c r="I1162" i="3" s="1"/>
  <c r="I1163" i="3" s="1"/>
  <c r="I1164" i="3" s="1"/>
  <c r="I1165" i="3" s="1"/>
  <c r="I1166" i="3" s="1"/>
  <c r="I1167" i="3" s="1"/>
  <c r="I1168" i="3" s="1"/>
  <c r="I1169" i="3" s="1"/>
  <c r="I1170" i="3" s="1"/>
  <c r="I1171" i="3" s="1"/>
  <c r="I1172" i="3" s="1"/>
  <c r="I1173" i="3" s="1"/>
  <c r="I1174" i="3" s="1"/>
  <c r="I1175" i="3" s="1"/>
  <c r="I1176" i="3" s="1"/>
  <c r="I1177" i="3" s="1"/>
  <c r="I1178" i="3" s="1"/>
  <c r="I1179" i="3" s="1"/>
  <c r="I1180" i="3" s="1"/>
  <c r="I1181" i="3" s="1"/>
  <c r="I1182" i="3" s="1"/>
  <c r="I1183" i="3" s="1"/>
  <c r="I1184" i="3" s="1"/>
  <c r="I1185" i="3" s="1"/>
  <c r="I1186" i="3" s="1"/>
  <c r="I1187" i="3" s="1"/>
  <c r="I1188" i="3" s="1"/>
  <c r="I1189" i="3" s="1"/>
  <c r="I1190" i="3" s="1"/>
  <c r="I1191" i="3" s="1"/>
  <c r="I1192" i="3" s="1"/>
  <c r="I1193" i="3" s="1"/>
  <c r="I1194" i="3" s="1"/>
  <c r="I1195" i="3" s="1"/>
  <c r="I1196" i="3" s="1"/>
  <c r="I1197" i="3" s="1"/>
  <c r="I1198" i="3" s="1"/>
  <c r="I1199" i="3" s="1"/>
  <c r="I1200" i="3" s="1"/>
  <c r="I1201" i="3" s="1"/>
  <c r="I1202" i="3" s="1"/>
  <c r="I1203" i="3" s="1"/>
  <c r="I1204" i="3" s="1"/>
  <c r="I1205" i="3" s="1"/>
  <c r="I1206" i="3" s="1"/>
  <c r="I1207" i="3" s="1"/>
  <c r="I1208" i="3" s="1"/>
  <c r="I1209" i="3" s="1"/>
  <c r="I1210" i="3" s="1"/>
  <c r="I1211" i="3" s="1"/>
  <c r="I1212" i="3" s="1"/>
  <c r="I1213" i="3" s="1"/>
  <c r="I1214" i="3" s="1"/>
  <c r="I1215" i="3" s="1"/>
  <c r="I1216" i="3" s="1"/>
  <c r="I1217" i="3" s="1"/>
  <c r="I1218" i="3" s="1"/>
  <c r="I1219" i="3" s="1"/>
  <c r="I1220" i="3" s="1"/>
  <c r="I1221" i="3" s="1"/>
  <c r="I1222" i="3" s="1"/>
  <c r="I1223" i="3" s="1"/>
  <c r="I1224" i="3" s="1"/>
  <c r="I1225" i="3" s="1"/>
  <c r="I1226" i="3" s="1"/>
  <c r="I1227" i="3" s="1"/>
  <c r="I1228" i="3" s="1"/>
  <c r="I1229" i="3" s="1"/>
  <c r="I1230" i="3" s="1"/>
  <c r="I1231" i="3" s="1"/>
  <c r="I1232" i="3" s="1"/>
  <c r="I1233" i="3" s="1"/>
  <c r="I1234" i="3" s="1"/>
  <c r="I1235" i="3" s="1"/>
  <c r="I1236" i="3" s="1"/>
  <c r="I1237" i="3" s="1"/>
  <c r="I1238" i="3" s="1"/>
  <c r="I1239" i="3" s="1"/>
  <c r="I1240" i="3" s="1"/>
  <c r="I1241" i="3" s="1"/>
  <c r="I1242" i="3" s="1"/>
  <c r="I1243" i="3" s="1"/>
  <c r="I1244" i="3" s="1"/>
  <c r="I1245" i="3" s="1"/>
  <c r="I1246" i="3" s="1"/>
  <c r="I1247" i="3" s="1"/>
  <c r="I1248" i="3" s="1"/>
  <c r="I1249" i="3" s="1"/>
  <c r="I1250" i="3" s="1"/>
  <c r="I1251" i="3" s="1"/>
  <c r="I1252" i="3" s="1"/>
  <c r="I1253" i="3" s="1"/>
  <c r="I1254" i="3" s="1"/>
  <c r="I1255" i="3" s="1"/>
  <c r="I1256" i="3" s="1"/>
  <c r="I1257" i="3" s="1"/>
  <c r="I1258" i="3" s="1"/>
  <c r="I1259" i="3" s="1"/>
  <c r="I1260" i="3" s="1"/>
  <c r="I1261" i="3" s="1"/>
  <c r="I1262" i="3" s="1"/>
  <c r="I1263" i="3" s="1"/>
  <c r="I1264" i="3" s="1"/>
  <c r="I1265" i="3" s="1"/>
  <c r="I1266" i="3" s="1"/>
  <c r="I1267" i="3" s="1"/>
  <c r="I1268" i="3" s="1"/>
  <c r="I1269" i="3" s="1"/>
  <c r="I1270" i="3" s="1"/>
  <c r="I1271" i="3" s="1"/>
  <c r="I1272" i="3" s="1"/>
  <c r="I1273" i="3" s="1"/>
  <c r="I1274" i="3" s="1"/>
  <c r="I1275" i="3" s="1"/>
  <c r="I1276" i="3" s="1"/>
  <c r="I1277" i="3" s="1"/>
  <c r="I1278" i="3" s="1"/>
  <c r="I1279" i="3" s="1"/>
  <c r="I1280" i="3" s="1"/>
  <c r="I1281" i="3" s="1"/>
  <c r="I1282" i="3" s="1"/>
  <c r="I1283" i="3" s="1"/>
  <c r="I1284" i="3" s="1"/>
  <c r="I1285" i="3" s="1"/>
  <c r="I1286" i="3" s="1"/>
  <c r="I1287" i="3" s="1"/>
  <c r="I1288" i="3" s="1"/>
  <c r="I1289" i="3" s="1"/>
  <c r="I1290" i="3" s="1"/>
  <c r="I1291" i="3" s="1"/>
  <c r="I1292" i="3" s="1"/>
  <c r="I1293" i="3" s="1"/>
  <c r="I1294" i="3" s="1"/>
  <c r="I1295" i="3" s="1"/>
  <c r="I1296" i="3" s="1"/>
  <c r="I1297" i="3" s="1"/>
  <c r="I1298" i="3" s="1"/>
  <c r="I1299" i="3" s="1"/>
  <c r="I1300" i="3" s="1"/>
  <c r="I1301" i="3" s="1"/>
  <c r="I1302" i="3" s="1"/>
  <c r="I1303" i="3" s="1"/>
  <c r="I1304" i="3" s="1"/>
  <c r="I1305" i="3" s="1"/>
  <c r="I1306" i="3" s="1"/>
  <c r="I1307" i="3" s="1"/>
  <c r="I1308" i="3" s="1"/>
  <c r="I1309" i="3" s="1"/>
  <c r="I1310" i="3" s="1"/>
  <c r="I1311" i="3" s="1"/>
  <c r="I1312" i="3" s="1"/>
  <c r="I1313" i="3" s="1"/>
  <c r="I1314" i="3" s="1"/>
  <c r="I1315" i="3" s="1"/>
  <c r="I1316" i="3" s="1"/>
  <c r="I1317" i="3" s="1"/>
  <c r="I1318" i="3" s="1"/>
  <c r="I1319" i="3" s="1"/>
  <c r="I1320" i="3" s="1"/>
  <c r="I1321" i="3" s="1"/>
  <c r="I1322" i="3" s="1"/>
  <c r="I1323" i="3" s="1"/>
  <c r="I1324" i="3" s="1"/>
  <c r="I1325" i="3" s="1"/>
  <c r="I1326" i="3" s="1"/>
  <c r="I1327" i="3" s="1"/>
  <c r="I1328" i="3" s="1"/>
  <c r="I1329" i="3" s="1"/>
  <c r="I1330" i="3" s="1"/>
  <c r="I1331" i="3" s="1"/>
  <c r="I1332" i="3" s="1"/>
  <c r="I1333" i="3" s="1"/>
  <c r="I1334" i="3" s="1"/>
  <c r="I1335" i="3" s="1"/>
  <c r="I1336" i="3" s="1"/>
  <c r="I1337" i="3" s="1"/>
  <c r="I1338" i="3" s="1"/>
  <c r="I1339" i="3" s="1"/>
  <c r="I1340" i="3" s="1"/>
  <c r="I1341" i="3" s="1"/>
  <c r="I1342" i="3" s="1"/>
  <c r="I1343" i="3" s="1"/>
  <c r="I1344" i="3" s="1"/>
  <c r="I1345" i="3" s="1"/>
  <c r="I1346" i="3" s="1"/>
  <c r="I1347" i="3" s="1"/>
  <c r="I1348" i="3" s="1"/>
  <c r="I1349" i="3" s="1"/>
  <c r="I1350" i="3" s="1"/>
  <c r="I1351" i="3" s="1"/>
  <c r="I1352" i="3" s="1"/>
  <c r="I1353" i="3" s="1"/>
  <c r="I1354" i="3" s="1"/>
  <c r="I1355" i="3" s="1"/>
  <c r="I1356" i="3" s="1"/>
  <c r="I1357" i="3" s="1"/>
  <c r="I1358" i="3" s="1"/>
  <c r="I1359" i="3" s="1"/>
  <c r="I1360" i="3" s="1"/>
  <c r="I1361" i="3" s="1"/>
  <c r="I1362" i="3" s="1"/>
  <c r="I1363" i="3" s="1"/>
  <c r="I1364" i="3" s="1"/>
  <c r="I1365" i="3" s="1"/>
  <c r="I1366" i="3" s="1"/>
  <c r="I1367" i="3" s="1"/>
  <c r="I1368" i="3" s="1"/>
  <c r="I1369" i="3" s="1"/>
  <c r="I1370" i="3" s="1"/>
  <c r="I1371" i="3" s="1"/>
  <c r="I1372" i="3" s="1"/>
  <c r="I1373" i="3" s="1"/>
  <c r="I1374" i="3" s="1"/>
  <c r="I1375" i="3" s="1"/>
  <c r="I1376" i="3" s="1"/>
  <c r="I1377" i="3" s="1"/>
  <c r="I1378" i="3" s="1"/>
  <c r="I1379" i="3" s="1"/>
  <c r="I1380" i="3" s="1"/>
  <c r="I1381" i="3" s="1"/>
  <c r="I1382" i="3" s="1"/>
  <c r="I1383" i="3" s="1"/>
  <c r="I1384" i="3" s="1"/>
  <c r="I1385" i="3" s="1"/>
  <c r="I1386" i="3" s="1"/>
  <c r="I1387" i="3" s="1"/>
  <c r="I1388" i="3" s="1"/>
  <c r="I1389" i="3" s="1"/>
  <c r="I1390" i="3" s="1"/>
  <c r="I1391" i="3" s="1"/>
  <c r="I1392" i="3" s="1"/>
  <c r="I1393" i="3" s="1"/>
  <c r="I1394" i="3" s="1"/>
  <c r="I1395" i="3" s="1"/>
  <c r="I1396" i="3" s="1"/>
  <c r="I1397" i="3" s="1"/>
  <c r="I1398" i="3" s="1"/>
  <c r="I1399" i="3" s="1"/>
  <c r="I1400" i="3" s="1"/>
  <c r="I1401" i="3" s="1"/>
  <c r="I1402" i="3" s="1"/>
  <c r="I1403" i="3" s="1"/>
  <c r="I1404" i="3" s="1"/>
  <c r="I1405" i="3" s="1"/>
  <c r="I1406" i="3" s="1"/>
  <c r="I1407" i="3" s="1"/>
  <c r="I1408" i="3" s="1"/>
  <c r="I1409" i="3" s="1"/>
  <c r="I1410" i="3" s="1"/>
  <c r="I1411" i="3" s="1"/>
  <c r="I1412" i="3" s="1"/>
  <c r="I1413" i="3" s="1"/>
  <c r="I1414" i="3" s="1"/>
  <c r="I1415" i="3" s="1"/>
  <c r="I1416" i="3" s="1"/>
  <c r="I1417" i="3" s="1"/>
  <c r="I1418" i="3" s="1"/>
  <c r="I1419" i="3" s="1"/>
  <c r="I1420" i="3" s="1"/>
  <c r="I1421" i="3" s="1"/>
  <c r="I1422" i="3" s="1"/>
  <c r="I1423" i="3" s="1"/>
  <c r="I1424" i="3" s="1"/>
  <c r="I1425" i="3" s="1"/>
  <c r="I1426" i="3" s="1"/>
  <c r="I1427" i="3" s="1"/>
  <c r="I1428" i="3" s="1"/>
  <c r="I1429" i="3" s="1"/>
  <c r="I1430" i="3" s="1"/>
  <c r="I1431" i="3" s="1"/>
  <c r="I1432" i="3" s="1"/>
  <c r="I1433" i="3" s="1"/>
  <c r="I1434" i="3" s="1"/>
  <c r="I1435" i="3" s="1"/>
  <c r="I1436" i="3" s="1"/>
  <c r="I1437" i="3" s="1"/>
  <c r="I1438" i="3" s="1"/>
  <c r="I1439" i="3" s="1"/>
  <c r="I1440" i="3" s="1"/>
  <c r="I1441" i="3" s="1"/>
  <c r="I1442" i="3" s="1"/>
  <c r="I1443" i="3" s="1"/>
  <c r="I1444" i="3" s="1"/>
  <c r="I1445" i="3" s="1"/>
  <c r="I1446" i="3" s="1"/>
  <c r="I1447" i="3" s="1"/>
  <c r="I1448" i="3" s="1"/>
  <c r="I1449" i="3" s="1"/>
  <c r="I1450" i="3" s="1"/>
  <c r="I1451" i="3" s="1"/>
  <c r="I1452" i="3" s="1"/>
  <c r="I1453" i="3" s="1"/>
  <c r="I1454" i="3" s="1"/>
  <c r="I1455" i="3" s="1"/>
  <c r="I1456" i="3" s="1"/>
  <c r="I1457" i="3" s="1"/>
  <c r="I1458" i="3" s="1"/>
  <c r="I1459" i="3" s="1"/>
  <c r="I1460" i="3" s="1"/>
  <c r="I1461" i="3" s="1"/>
  <c r="I1462" i="3" s="1"/>
  <c r="I1463" i="3" s="1"/>
  <c r="I1464" i="3" s="1"/>
  <c r="I1465" i="3" s="1"/>
  <c r="I1466" i="3" s="1"/>
  <c r="I1467" i="3" s="1"/>
  <c r="I1468" i="3" s="1"/>
  <c r="I1469" i="3" s="1"/>
  <c r="I1470" i="3" s="1"/>
  <c r="I1471" i="3" s="1"/>
  <c r="I1472" i="3" s="1"/>
  <c r="I1473" i="3" s="1"/>
  <c r="I1474" i="3" s="1"/>
  <c r="I1475" i="3" s="1"/>
  <c r="I1476" i="3" s="1"/>
  <c r="I1477" i="3" s="1"/>
  <c r="I1478" i="3" s="1"/>
  <c r="I1479" i="3" s="1"/>
  <c r="I1480" i="3" s="1"/>
  <c r="I1481" i="3" s="1"/>
  <c r="I1482" i="3" s="1"/>
  <c r="I1483" i="3" s="1"/>
  <c r="I1484" i="3" s="1"/>
  <c r="I1485" i="3" s="1"/>
  <c r="I1486" i="3" s="1"/>
  <c r="I1487" i="3" s="1"/>
  <c r="I1488" i="3" s="1"/>
  <c r="I1489" i="3" s="1"/>
  <c r="I1490" i="3" s="1"/>
  <c r="I1491" i="3" s="1"/>
  <c r="I1492" i="3" s="1"/>
  <c r="I1493" i="3" s="1"/>
  <c r="I1494" i="3" s="1"/>
  <c r="I1495" i="3" s="1"/>
  <c r="I1496" i="3" s="1"/>
  <c r="I1497" i="3" s="1"/>
  <c r="I1498" i="3" s="1"/>
  <c r="I1499" i="3" s="1"/>
  <c r="I1500" i="3" s="1"/>
  <c r="I1501" i="3" s="1"/>
  <c r="A1" i="6"/>
  <c r="I5" i="6"/>
  <c r="I6" i="6" s="1"/>
  <c r="I7" i="6" s="1"/>
  <c r="I8" i="6" s="1"/>
  <c r="I9" i="6" s="1"/>
  <c r="I10" i="6" s="1"/>
  <c r="I11" i="6" s="1"/>
  <c r="I12" i="6" s="1"/>
  <c r="I13" i="6" s="1"/>
  <c r="I14" i="6" s="1"/>
  <c r="I15" i="6" s="1"/>
  <c r="I16" i="6" s="1"/>
  <c r="I17" i="6" s="1"/>
  <c r="I18" i="6" s="1"/>
  <c r="I19" i="6" s="1"/>
  <c r="I20" i="6" s="1"/>
  <c r="I21" i="6" s="1"/>
  <c r="I22" i="6" s="1"/>
  <c r="I23" i="6" s="1"/>
  <c r="I24" i="6" s="1"/>
  <c r="I25" i="6" s="1"/>
  <c r="I26" i="6" s="1"/>
  <c r="I27" i="6" s="1"/>
  <c r="I28" i="6" s="1"/>
  <c r="I29" i="6" s="1"/>
  <c r="I30" i="6" s="1"/>
  <c r="I31" i="6" s="1"/>
  <c r="I32" i="6" s="1"/>
  <c r="I33" i="6" s="1"/>
  <c r="I34" i="6" s="1"/>
  <c r="I35" i="6" s="1"/>
  <c r="I36" i="6" s="1"/>
  <c r="I37" i="6" s="1"/>
  <c r="I38" i="6" s="1"/>
  <c r="I39" i="6" s="1"/>
  <c r="I40" i="6" s="1"/>
  <c r="I41" i="6" s="1"/>
  <c r="I42" i="6" s="1"/>
  <c r="I43" i="6" s="1"/>
  <c r="I44" i="6" s="1"/>
  <c r="I45" i="6" s="1"/>
  <c r="I46" i="6" s="1"/>
  <c r="I47" i="6" s="1"/>
  <c r="I48" i="6" s="1"/>
  <c r="I49" i="6" s="1"/>
  <c r="I50" i="6" s="1"/>
  <c r="I51" i="6" s="1"/>
  <c r="I52" i="6" s="1"/>
  <c r="I53" i="6" s="1"/>
  <c r="I54" i="6" s="1"/>
  <c r="I55" i="6" s="1"/>
  <c r="I56" i="6" s="1"/>
  <c r="I57" i="6" s="1"/>
  <c r="I58" i="6" s="1"/>
  <c r="I59" i="6" s="1"/>
  <c r="I60" i="6" s="1"/>
  <c r="I61" i="6" s="1"/>
  <c r="I62" i="6" s="1"/>
  <c r="I63" i="6" s="1"/>
  <c r="I64" i="6" s="1"/>
  <c r="I65" i="6" s="1"/>
  <c r="I66" i="6" s="1"/>
  <c r="I67" i="6" s="1"/>
  <c r="I68" i="6" s="1"/>
  <c r="I69" i="6" s="1"/>
  <c r="I70" i="6" s="1"/>
  <c r="I71" i="6" s="1"/>
  <c r="I72" i="6" s="1"/>
  <c r="I73" i="6" s="1"/>
  <c r="I74" i="6" s="1"/>
  <c r="I75" i="6" s="1"/>
  <c r="I76" i="6" s="1"/>
  <c r="I77" i="6" s="1"/>
  <c r="I78" i="6" s="1"/>
  <c r="I79" i="6" s="1"/>
  <c r="I80" i="6" s="1"/>
  <c r="I81" i="6" s="1"/>
  <c r="I82" i="6" s="1"/>
  <c r="I83" i="6" s="1"/>
  <c r="I84" i="6" s="1"/>
  <c r="I85" i="6" s="1"/>
  <c r="I86" i="6" s="1"/>
  <c r="I87" i="6" s="1"/>
  <c r="I88" i="6" s="1"/>
  <c r="I89" i="6" s="1"/>
  <c r="I90" i="6" s="1"/>
  <c r="I91" i="6" s="1"/>
  <c r="I92" i="6" s="1"/>
  <c r="I93" i="6" s="1"/>
  <c r="I94" i="6" s="1"/>
  <c r="I95" i="6" s="1"/>
  <c r="I96" i="6" s="1"/>
  <c r="I97" i="6" s="1"/>
  <c r="I98" i="6" s="1"/>
  <c r="I99" i="6" s="1"/>
  <c r="I100" i="6" s="1"/>
  <c r="I101" i="6" s="1"/>
  <c r="I102" i="6" s="1"/>
  <c r="I103" i="6" s="1"/>
  <c r="I104" i="6" s="1"/>
  <c r="I105" i="6" s="1"/>
  <c r="I106" i="6" s="1"/>
  <c r="I107" i="6" s="1"/>
  <c r="I108" i="6" s="1"/>
  <c r="I109" i="6" s="1"/>
  <c r="I110" i="6" s="1"/>
  <c r="I111" i="6" s="1"/>
  <c r="I112" i="6" s="1"/>
  <c r="I113" i="6" s="1"/>
  <c r="I114" i="6" s="1"/>
  <c r="I115" i="6" s="1"/>
  <c r="I116" i="6" s="1"/>
  <c r="I117" i="6" s="1"/>
  <c r="I118" i="6" s="1"/>
  <c r="I119" i="6" s="1"/>
  <c r="I120" i="6" s="1"/>
  <c r="I121" i="6" s="1"/>
  <c r="I122" i="6" s="1"/>
  <c r="I123" i="6" s="1"/>
  <c r="I124" i="6" s="1"/>
  <c r="I125" i="6" s="1"/>
  <c r="I126" i="6" s="1"/>
  <c r="I127" i="6" s="1"/>
  <c r="I128" i="6" s="1"/>
  <c r="I129" i="6" s="1"/>
  <c r="I130" i="6" s="1"/>
  <c r="I131" i="6" s="1"/>
  <c r="I132" i="6" s="1"/>
  <c r="I133" i="6" s="1"/>
  <c r="I134" i="6" s="1"/>
  <c r="I135" i="6" s="1"/>
  <c r="I136" i="6" s="1"/>
  <c r="I137" i="6" s="1"/>
  <c r="I138" i="6" s="1"/>
  <c r="I139" i="6" s="1"/>
  <c r="I140" i="6" s="1"/>
  <c r="I141" i="6" s="1"/>
  <c r="I142" i="6" s="1"/>
  <c r="I143" i="6" s="1"/>
  <c r="I144" i="6" s="1"/>
  <c r="I145" i="6" s="1"/>
  <c r="I146" i="6" s="1"/>
  <c r="I147" i="6" s="1"/>
  <c r="I148" i="6" s="1"/>
  <c r="I149" i="6" s="1"/>
  <c r="I150" i="6" s="1"/>
  <c r="I151" i="6" s="1"/>
  <c r="I152" i="6" s="1"/>
  <c r="I153" i="6" s="1"/>
  <c r="I154" i="6" s="1"/>
  <c r="I155" i="6" s="1"/>
  <c r="I156" i="6" s="1"/>
  <c r="I157" i="6" s="1"/>
  <c r="I158" i="6" s="1"/>
  <c r="I159" i="6" s="1"/>
  <c r="I160" i="6" s="1"/>
  <c r="I161" i="6" s="1"/>
  <c r="I162" i="6" s="1"/>
  <c r="I163" i="6" s="1"/>
  <c r="I164" i="6" s="1"/>
  <c r="I165" i="6" s="1"/>
  <c r="I166" i="6" s="1"/>
  <c r="I167" i="6" s="1"/>
  <c r="I168" i="6" s="1"/>
  <c r="I169" i="6" s="1"/>
  <c r="I170" i="6" s="1"/>
  <c r="I171" i="6" s="1"/>
  <c r="I172" i="6" s="1"/>
  <c r="I173" i="6" s="1"/>
  <c r="I174" i="6" s="1"/>
  <c r="I175" i="6" s="1"/>
  <c r="I176" i="6" s="1"/>
  <c r="I177" i="6" s="1"/>
  <c r="I178" i="6" s="1"/>
  <c r="I179" i="6" s="1"/>
  <c r="I180" i="6" s="1"/>
  <c r="I181" i="6" s="1"/>
  <c r="I182" i="6" s="1"/>
  <c r="I183" i="6" s="1"/>
  <c r="I184" i="6" s="1"/>
  <c r="I185" i="6" s="1"/>
  <c r="I186" i="6" s="1"/>
  <c r="I187" i="6" s="1"/>
  <c r="I188" i="6" s="1"/>
  <c r="I189" i="6" s="1"/>
  <c r="I190" i="6" s="1"/>
  <c r="I191" i="6" s="1"/>
  <c r="I192" i="6" s="1"/>
  <c r="I193" i="6" s="1"/>
  <c r="I194" i="6" s="1"/>
  <c r="I195" i="6" s="1"/>
  <c r="I196" i="6" s="1"/>
  <c r="I197" i="6" s="1"/>
  <c r="I198" i="6" s="1"/>
  <c r="I199" i="6" s="1"/>
  <c r="I200" i="6" s="1"/>
  <c r="I201" i="6" s="1"/>
  <c r="I202" i="6" s="1"/>
  <c r="I203" i="6" s="1"/>
  <c r="I204" i="6" s="1"/>
  <c r="I205" i="6" s="1"/>
  <c r="I206" i="6" s="1"/>
  <c r="I207" i="6" s="1"/>
  <c r="I208" i="6" s="1"/>
  <c r="I209" i="6" s="1"/>
  <c r="I210" i="6" s="1"/>
  <c r="I211" i="6" s="1"/>
  <c r="I212" i="6" s="1"/>
  <c r="I213" i="6" s="1"/>
  <c r="I214" i="6" s="1"/>
  <c r="I215" i="6" s="1"/>
  <c r="I216" i="6" s="1"/>
  <c r="I217" i="6" s="1"/>
  <c r="I218" i="6" s="1"/>
  <c r="I219" i="6" s="1"/>
  <c r="I220" i="6" s="1"/>
  <c r="I221" i="6" s="1"/>
  <c r="I222" i="6" s="1"/>
  <c r="I223" i="6" s="1"/>
  <c r="I224" i="6" s="1"/>
  <c r="I225" i="6" s="1"/>
  <c r="I226" i="6" s="1"/>
  <c r="I227" i="6" s="1"/>
  <c r="I228" i="6" s="1"/>
  <c r="I229" i="6" s="1"/>
  <c r="I230" i="6" s="1"/>
  <c r="I231" i="6" s="1"/>
  <c r="I232" i="6" s="1"/>
  <c r="I233" i="6" s="1"/>
  <c r="I234" i="6" s="1"/>
  <c r="I235" i="6" s="1"/>
  <c r="I236" i="6" s="1"/>
  <c r="I237" i="6" s="1"/>
  <c r="I238" i="6" s="1"/>
  <c r="I239" i="6" s="1"/>
  <c r="I240" i="6" s="1"/>
  <c r="I241" i="6" s="1"/>
  <c r="I242" i="6" s="1"/>
  <c r="I243" i="6" s="1"/>
  <c r="I244" i="6" s="1"/>
  <c r="I245" i="6" s="1"/>
  <c r="I246" i="6" s="1"/>
  <c r="I247" i="6" s="1"/>
  <c r="I248" i="6" s="1"/>
  <c r="I249" i="6" s="1"/>
  <c r="I250" i="6" s="1"/>
  <c r="I251" i="6" s="1"/>
  <c r="I252" i="6" s="1"/>
  <c r="I253" i="6" s="1"/>
  <c r="I254" i="6" s="1"/>
  <c r="I255" i="6" s="1"/>
  <c r="I256" i="6" s="1"/>
  <c r="I257" i="6" s="1"/>
  <c r="I258" i="6" s="1"/>
  <c r="I259" i="6" s="1"/>
  <c r="I260" i="6" s="1"/>
  <c r="I261" i="6" s="1"/>
  <c r="I262" i="6" s="1"/>
  <c r="I263" i="6" s="1"/>
  <c r="I264" i="6" s="1"/>
  <c r="I265" i="6" s="1"/>
  <c r="I266" i="6" s="1"/>
  <c r="I267" i="6" s="1"/>
  <c r="I268" i="6" s="1"/>
  <c r="I269" i="6" s="1"/>
  <c r="I270" i="6" s="1"/>
  <c r="I271" i="6" s="1"/>
  <c r="I272" i="6" s="1"/>
  <c r="I273" i="6" s="1"/>
  <c r="I274" i="6" s="1"/>
  <c r="I275" i="6" s="1"/>
  <c r="I276" i="6" s="1"/>
  <c r="I277" i="6" s="1"/>
  <c r="I278" i="6" s="1"/>
  <c r="I279" i="6" s="1"/>
  <c r="I280" i="6" s="1"/>
  <c r="I281" i="6" s="1"/>
  <c r="I282" i="6" s="1"/>
  <c r="I283" i="6" s="1"/>
  <c r="I284" i="6" s="1"/>
  <c r="I285" i="6" s="1"/>
  <c r="I286" i="6" s="1"/>
  <c r="I287" i="6" s="1"/>
  <c r="I288" i="6" s="1"/>
  <c r="I289" i="6" s="1"/>
  <c r="I290" i="6" s="1"/>
  <c r="I291" i="6" s="1"/>
  <c r="I292" i="6" s="1"/>
  <c r="I293" i="6" s="1"/>
  <c r="I294" i="6" s="1"/>
  <c r="I295" i="6" s="1"/>
  <c r="I296" i="6" s="1"/>
  <c r="I297" i="6" s="1"/>
  <c r="I298" i="6" s="1"/>
  <c r="I299" i="6" s="1"/>
  <c r="I300" i="6" s="1"/>
  <c r="I301" i="6" s="1"/>
  <c r="I302" i="6" s="1"/>
  <c r="I303" i="6" s="1"/>
  <c r="I304" i="6" s="1"/>
  <c r="I305" i="6" s="1"/>
  <c r="I306" i="6" s="1"/>
  <c r="I307" i="6" s="1"/>
  <c r="I308" i="6" s="1"/>
  <c r="I309" i="6" s="1"/>
  <c r="I310" i="6" s="1"/>
  <c r="I311" i="6" s="1"/>
  <c r="I312" i="6" s="1"/>
  <c r="I313" i="6" s="1"/>
  <c r="I314" i="6" s="1"/>
  <c r="I315" i="6" s="1"/>
  <c r="I316" i="6" s="1"/>
  <c r="I317" i="6" s="1"/>
  <c r="I318" i="6" s="1"/>
  <c r="I319" i="6" s="1"/>
  <c r="I320" i="6" s="1"/>
  <c r="I321" i="6" s="1"/>
  <c r="I322" i="6" s="1"/>
  <c r="I323" i="6" s="1"/>
  <c r="I324" i="6" s="1"/>
  <c r="I325" i="6" s="1"/>
  <c r="I326" i="6" s="1"/>
  <c r="I327" i="6" s="1"/>
  <c r="I328" i="6" s="1"/>
  <c r="I329" i="6" s="1"/>
  <c r="I330" i="6" s="1"/>
  <c r="I331" i="6" s="1"/>
  <c r="I332" i="6" s="1"/>
  <c r="I333" i="6" s="1"/>
  <c r="I334" i="6" s="1"/>
  <c r="I335" i="6" s="1"/>
  <c r="I336" i="6" s="1"/>
  <c r="I337" i="6" s="1"/>
  <c r="I338" i="6" s="1"/>
  <c r="I339" i="6" s="1"/>
  <c r="I340" i="6" s="1"/>
  <c r="I341" i="6" s="1"/>
  <c r="I342" i="6" s="1"/>
  <c r="I343" i="6" s="1"/>
  <c r="I344" i="6" s="1"/>
  <c r="I345" i="6" s="1"/>
  <c r="I346" i="6" s="1"/>
  <c r="I347" i="6" s="1"/>
  <c r="I348" i="6" s="1"/>
  <c r="I349" i="6" s="1"/>
  <c r="I350" i="6" s="1"/>
  <c r="I351" i="6" s="1"/>
  <c r="I352" i="6" s="1"/>
  <c r="I353" i="6" s="1"/>
  <c r="I354" i="6" s="1"/>
  <c r="I355" i="6" s="1"/>
  <c r="I356" i="6" s="1"/>
  <c r="I357" i="6" s="1"/>
  <c r="I358" i="6" s="1"/>
  <c r="I359" i="6" s="1"/>
  <c r="I360" i="6" s="1"/>
  <c r="I361" i="6" s="1"/>
  <c r="I362" i="6" s="1"/>
  <c r="I363" i="6" s="1"/>
  <c r="I364" i="6" s="1"/>
  <c r="I365" i="6" s="1"/>
  <c r="I366" i="6" s="1"/>
  <c r="I367" i="6" s="1"/>
  <c r="I368" i="6" s="1"/>
  <c r="I369" i="6" s="1"/>
  <c r="I370" i="6" s="1"/>
  <c r="I371" i="6" s="1"/>
  <c r="I372" i="6" s="1"/>
  <c r="I373" i="6" s="1"/>
  <c r="I374" i="6" s="1"/>
  <c r="I375" i="6" s="1"/>
  <c r="I376" i="6" s="1"/>
  <c r="I377" i="6" s="1"/>
  <c r="I378" i="6" s="1"/>
  <c r="I379" i="6" s="1"/>
  <c r="I380" i="6" s="1"/>
  <c r="I381" i="6" s="1"/>
  <c r="I382" i="6" s="1"/>
  <c r="I383" i="6" s="1"/>
  <c r="I384" i="6" s="1"/>
  <c r="I385" i="6" s="1"/>
  <c r="I386" i="6" s="1"/>
  <c r="I387" i="6" s="1"/>
  <c r="I388" i="6" s="1"/>
  <c r="I389" i="6" s="1"/>
  <c r="I390" i="6" s="1"/>
  <c r="I391" i="6" s="1"/>
  <c r="I392" i="6" s="1"/>
  <c r="I393" i="6" s="1"/>
  <c r="I394" i="6" s="1"/>
  <c r="I395" i="6" s="1"/>
  <c r="I396" i="6" s="1"/>
  <c r="I397" i="6" s="1"/>
  <c r="I398" i="6" s="1"/>
  <c r="I399" i="6" s="1"/>
  <c r="I400" i="6" s="1"/>
  <c r="I401" i="6" s="1"/>
  <c r="I402" i="6" s="1"/>
  <c r="I403" i="6" s="1"/>
  <c r="I404" i="6" s="1"/>
  <c r="I405" i="6" s="1"/>
  <c r="I406" i="6" s="1"/>
  <c r="I407" i="6" s="1"/>
  <c r="I408" i="6" s="1"/>
  <c r="I409" i="6" s="1"/>
  <c r="I410" i="6" s="1"/>
  <c r="I411" i="6" s="1"/>
  <c r="I412" i="6" s="1"/>
  <c r="I413" i="6" s="1"/>
  <c r="I414" i="6" s="1"/>
  <c r="I415" i="6" s="1"/>
  <c r="I416" i="6" s="1"/>
  <c r="I417" i="6" s="1"/>
  <c r="I418" i="6" s="1"/>
  <c r="I419" i="6" s="1"/>
  <c r="I420" i="6" s="1"/>
  <c r="I421" i="6" s="1"/>
  <c r="I422" i="6" s="1"/>
  <c r="I423" i="6" s="1"/>
  <c r="I424" i="6" s="1"/>
  <c r="I425" i="6" s="1"/>
  <c r="I426" i="6" s="1"/>
  <c r="I427" i="6" s="1"/>
  <c r="I428" i="6" s="1"/>
  <c r="I429" i="6" s="1"/>
  <c r="I430" i="6" s="1"/>
  <c r="I431" i="6" s="1"/>
  <c r="I432" i="6" s="1"/>
  <c r="I433" i="6" s="1"/>
  <c r="I434" i="6" s="1"/>
  <c r="I435" i="6" s="1"/>
  <c r="I436" i="6" s="1"/>
  <c r="I437" i="6" s="1"/>
  <c r="I438" i="6" s="1"/>
  <c r="I439" i="6" s="1"/>
  <c r="I440" i="6" s="1"/>
  <c r="I441" i="6" s="1"/>
  <c r="I442" i="6" s="1"/>
  <c r="I443" i="6" s="1"/>
  <c r="I444" i="6" s="1"/>
  <c r="I445" i="6" s="1"/>
  <c r="I446" i="6" s="1"/>
  <c r="I447" i="6" s="1"/>
  <c r="I448" i="6" s="1"/>
  <c r="I449" i="6" s="1"/>
  <c r="I450" i="6" s="1"/>
  <c r="I451" i="6" s="1"/>
  <c r="I452" i="6" s="1"/>
  <c r="I453" i="6" s="1"/>
  <c r="I454" i="6" s="1"/>
  <c r="I455" i="6" s="1"/>
  <c r="I456" i="6" s="1"/>
  <c r="I457" i="6" s="1"/>
  <c r="I458" i="6" s="1"/>
  <c r="I459" i="6" s="1"/>
  <c r="I460" i="6" s="1"/>
  <c r="I461" i="6" s="1"/>
  <c r="I462" i="6" s="1"/>
  <c r="I463" i="6" s="1"/>
  <c r="I464" i="6" s="1"/>
  <c r="I465" i="6" s="1"/>
  <c r="I466" i="6" s="1"/>
  <c r="I467" i="6" s="1"/>
  <c r="I468" i="6" s="1"/>
  <c r="I469" i="6" s="1"/>
  <c r="I470" i="6" s="1"/>
  <c r="I471" i="6" s="1"/>
  <c r="I472" i="6" s="1"/>
  <c r="I473" i="6" s="1"/>
  <c r="I474" i="6" s="1"/>
  <c r="I475" i="6" s="1"/>
  <c r="I476" i="6" s="1"/>
  <c r="I477" i="6" s="1"/>
  <c r="I478" i="6" s="1"/>
  <c r="I479" i="6" s="1"/>
  <c r="I480" i="6" s="1"/>
  <c r="I481" i="6" s="1"/>
  <c r="I482" i="6" s="1"/>
  <c r="I483" i="6" s="1"/>
  <c r="I484" i="6" s="1"/>
  <c r="I485" i="6" s="1"/>
  <c r="I486" i="6" s="1"/>
  <c r="I487" i="6" s="1"/>
  <c r="I488" i="6" s="1"/>
  <c r="I489" i="6" s="1"/>
  <c r="I490" i="6" s="1"/>
  <c r="I491" i="6" s="1"/>
  <c r="I492" i="6" s="1"/>
  <c r="I493" i="6" s="1"/>
  <c r="I494" i="6" s="1"/>
  <c r="I495" i="6" s="1"/>
  <c r="I496" i="6" s="1"/>
  <c r="I497" i="6" s="1"/>
  <c r="I498" i="6" s="1"/>
  <c r="I499" i="6" s="1"/>
  <c r="I500" i="6" s="1"/>
  <c r="I501" i="6" s="1"/>
  <c r="I502" i="6" s="1"/>
  <c r="I503" i="6" s="1"/>
  <c r="I504" i="6" s="1"/>
  <c r="I505" i="6" s="1"/>
  <c r="I506" i="6" s="1"/>
  <c r="I507" i="6" s="1"/>
  <c r="I508" i="6" s="1"/>
  <c r="I509" i="6" s="1"/>
  <c r="I510" i="6" s="1"/>
  <c r="I511" i="6" s="1"/>
  <c r="I512" i="6" s="1"/>
  <c r="I513" i="6" s="1"/>
  <c r="I514" i="6" s="1"/>
  <c r="I515" i="6" s="1"/>
  <c r="I516" i="6" s="1"/>
  <c r="I517" i="6" s="1"/>
  <c r="I518" i="6" s="1"/>
  <c r="I519" i="6" s="1"/>
  <c r="I520" i="6" s="1"/>
  <c r="I521" i="6" s="1"/>
  <c r="I522" i="6" s="1"/>
  <c r="I523" i="6" s="1"/>
  <c r="I524" i="6" s="1"/>
  <c r="I525" i="6" s="1"/>
  <c r="I526" i="6" s="1"/>
  <c r="I527" i="6" s="1"/>
  <c r="I528" i="6" s="1"/>
  <c r="I529" i="6" s="1"/>
  <c r="I530" i="6" s="1"/>
  <c r="I531" i="6" s="1"/>
  <c r="I532" i="6" s="1"/>
  <c r="I533" i="6" s="1"/>
  <c r="I534" i="6" s="1"/>
  <c r="I535" i="6" s="1"/>
  <c r="I536" i="6" s="1"/>
  <c r="I537" i="6" s="1"/>
  <c r="I538" i="6" s="1"/>
  <c r="I539" i="6" s="1"/>
  <c r="I540" i="6" s="1"/>
  <c r="I541" i="6" s="1"/>
  <c r="I542" i="6" s="1"/>
  <c r="I543" i="6" s="1"/>
  <c r="I544" i="6" s="1"/>
  <c r="I545" i="6" s="1"/>
  <c r="I546" i="6" s="1"/>
  <c r="I547" i="6" s="1"/>
  <c r="I548" i="6" s="1"/>
  <c r="I549" i="6" s="1"/>
  <c r="I550" i="6" s="1"/>
  <c r="I551" i="6" s="1"/>
  <c r="I552" i="6" s="1"/>
  <c r="I553" i="6" s="1"/>
  <c r="I554" i="6" s="1"/>
  <c r="I555" i="6" s="1"/>
  <c r="I556" i="6" s="1"/>
  <c r="I557" i="6" s="1"/>
  <c r="I558" i="6" s="1"/>
  <c r="I559" i="6" s="1"/>
  <c r="I560" i="6" s="1"/>
  <c r="I561" i="6" s="1"/>
  <c r="I562" i="6" s="1"/>
  <c r="I563" i="6" s="1"/>
  <c r="I564" i="6" s="1"/>
  <c r="I565" i="6" s="1"/>
  <c r="I566" i="6" s="1"/>
  <c r="I567" i="6" s="1"/>
  <c r="I568" i="6" s="1"/>
  <c r="I569" i="6" s="1"/>
  <c r="I570" i="6" s="1"/>
  <c r="I571" i="6" s="1"/>
  <c r="I572" i="6" s="1"/>
  <c r="I573" i="6" s="1"/>
  <c r="I574" i="6" s="1"/>
  <c r="I575" i="6" s="1"/>
  <c r="I576" i="6" s="1"/>
  <c r="I577" i="6" s="1"/>
  <c r="I578" i="6" s="1"/>
  <c r="I579" i="6" s="1"/>
  <c r="I580" i="6" s="1"/>
  <c r="I581" i="6" s="1"/>
  <c r="I582" i="6" s="1"/>
  <c r="I583" i="6" s="1"/>
  <c r="I584" i="6" s="1"/>
  <c r="I585" i="6" s="1"/>
  <c r="I586" i="6" s="1"/>
  <c r="I587" i="6" s="1"/>
  <c r="I588" i="6" s="1"/>
  <c r="I589" i="6" s="1"/>
  <c r="I590" i="6" s="1"/>
  <c r="I591" i="6" s="1"/>
  <c r="I592" i="6" s="1"/>
  <c r="I593" i="6" s="1"/>
  <c r="I594" i="6" s="1"/>
  <c r="I595" i="6" s="1"/>
  <c r="I596" i="6" s="1"/>
  <c r="I597" i="6" s="1"/>
  <c r="I598" i="6" s="1"/>
  <c r="I599" i="6" s="1"/>
  <c r="I600" i="6" s="1"/>
  <c r="I601" i="6" s="1"/>
  <c r="I602" i="6" s="1"/>
  <c r="I603" i="6" s="1"/>
  <c r="I604" i="6" s="1"/>
  <c r="I605" i="6" s="1"/>
  <c r="I606" i="6" s="1"/>
  <c r="I607" i="6" s="1"/>
  <c r="I608" i="6" s="1"/>
  <c r="I609" i="6" s="1"/>
  <c r="I610" i="6" s="1"/>
  <c r="I611" i="6" s="1"/>
  <c r="I612" i="6" s="1"/>
  <c r="I613" i="6" s="1"/>
  <c r="I614" i="6" s="1"/>
  <c r="I615" i="6" s="1"/>
  <c r="I616" i="6" s="1"/>
  <c r="I617" i="6" s="1"/>
  <c r="I618" i="6" s="1"/>
  <c r="I619" i="6" s="1"/>
  <c r="I620" i="6" s="1"/>
  <c r="I621" i="6" s="1"/>
  <c r="I622" i="6" s="1"/>
  <c r="I623" i="6" s="1"/>
  <c r="I624" i="6" s="1"/>
  <c r="I625" i="6" s="1"/>
  <c r="I626" i="6" s="1"/>
  <c r="I627" i="6" s="1"/>
  <c r="I628" i="6" s="1"/>
  <c r="I629" i="6" s="1"/>
  <c r="I630" i="6" s="1"/>
  <c r="I631" i="6" s="1"/>
  <c r="I632" i="6" s="1"/>
  <c r="I633" i="6" s="1"/>
  <c r="I634" i="6" s="1"/>
  <c r="I635" i="6" s="1"/>
  <c r="I636" i="6" s="1"/>
  <c r="I637" i="6" s="1"/>
  <c r="I638" i="6" s="1"/>
  <c r="I639" i="6" s="1"/>
  <c r="I640" i="6" s="1"/>
  <c r="I641" i="6" s="1"/>
  <c r="I642" i="6" s="1"/>
  <c r="I643" i="6" s="1"/>
  <c r="I644" i="6" s="1"/>
  <c r="I645" i="6" s="1"/>
  <c r="I646" i="6" s="1"/>
  <c r="I647" i="6" s="1"/>
  <c r="I648" i="6" s="1"/>
  <c r="I649" i="6" s="1"/>
  <c r="I650" i="6" s="1"/>
  <c r="I651" i="6" s="1"/>
  <c r="I652" i="6" s="1"/>
  <c r="I653" i="6" s="1"/>
  <c r="I654" i="6" s="1"/>
  <c r="I655" i="6" s="1"/>
  <c r="I656" i="6" s="1"/>
  <c r="I657" i="6" s="1"/>
  <c r="I658" i="6" s="1"/>
  <c r="I659" i="6" s="1"/>
  <c r="I660" i="6" s="1"/>
  <c r="I661" i="6" s="1"/>
  <c r="I662" i="6" s="1"/>
  <c r="I663" i="6" s="1"/>
  <c r="I664" i="6" s="1"/>
  <c r="I665" i="6" s="1"/>
  <c r="I666" i="6" s="1"/>
  <c r="I667" i="6" s="1"/>
  <c r="I668" i="6" s="1"/>
  <c r="I669" i="6" s="1"/>
  <c r="I670" i="6" s="1"/>
  <c r="I671" i="6" s="1"/>
  <c r="I672" i="6" s="1"/>
  <c r="I673" i="6" s="1"/>
  <c r="I674" i="6" s="1"/>
  <c r="I675" i="6" s="1"/>
  <c r="I676" i="6" s="1"/>
  <c r="I677" i="6" s="1"/>
  <c r="I678" i="6" s="1"/>
  <c r="I679" i="6" s="1"/>
  <c r="I680" i="6" s="1"/>
  <c r="I681" i="6" s="1"/>
  <c r="I682" i="6" s="1"/>
  <c r="I683" i="6" s="1"/>
  <c r="I684" i="6" s="1"/>
  <c r="I685" i="6" s="1"/>
  <c r="I686" i="6" s="1"/>
  <c r="I687" i="6" s="1"/>
  <c r="I688" i="6" s="1"/>
  <c r="I689" i="6" s="1"/>
  <c r="I690" i="6" s="1"/>
  <c r="I691" i="6" s="1"/>
  <c r="I692" i="6" s="1"/>
  <c r="I693" i="6" s="1"/>
  <c r="I694" i="6" s="1"/>
  <c r="I695" i="6" s="1"/>
  <c r="I696" i="6" s="1"/>
  <c r="I697" i="6" s="1"/>
  <c r="I698" i="6" s="1"/>
  <c r="I699" i="6" s="1"/>
  <c r="I700" i="6" s="1"/>
  <c r="I701" i="6" s="1"/>
  <c r="I702" i="6" s="1"/>
  <c r="I703" i="6" s="1"/>
  <c r="I704" i="6" s="1"/>
  <c r="I705" i="6" s="1"/>
  <c r="I706" i="6" s="1"/>
  <c r="I707" i="6" s="1"/>
  <c r="I708" i="6" s="1"/>
  <c r="I709" i="6" s="1"/>
  <c r="I710" i="6" s="1"/>
  <c r="I711" i="6" s="1"/>
  <c r="I712" i="6" s="1"/>
  <c r="I713" i="6" s="1"/>
  <c r="I714" i="6" s="1"/>
  <c r="I715" i="6" s="1"/>
  <c r="I716" i="6" s="1"/>
  <c r="I717" i="6" s="1"/>
  <c r="I718" i="6" s="1"/>
  <c r="I719" i="6" s="1"/>
  <c r="I720" i="6" s="1"/>
  <c r="I721" i="6" s="1"/>
  <c r="I722" i="6" s="1"/>
  <c r="I723" i="6" s="1"/>
  <c r="I724" i="6" s="1"/>
  <c r="I725" i="6" s="1"/>
  <c r="I726" i="6" s="1"/>
  <c r="I727" i="6" s="1"/>
  <c r="I728" i="6" s="1"/>
  <c r="I729" i="6" s="1"/>
  <c r="I730" i="6" s="1"/>
  <c r="I731" i="6" s="1"/>
  <c r="I732" i="6" s="1"/>
  <c r="I733" i="6" s="1"/>
  <c r="I734" i="6" s="1"/>
  <c r="I735" i="6" s="1"/>
  <c r="I736" i="6" s="1"/>
  <c r="I737" i="6" s="1"/>
  <c r="I738" i="6" s="1"/>
  <c r="I739" i="6" s="1"/>
  <c r="I740" i="6" s="1"/>
  <c r="I741" i="6" s="1"/>
  <c r="I742" i="6" s="1"/>
  <c r="I743" i="6" s="1"/>
  <c r="I744" i="6" s="1"/>
  <c r="I745" i="6" s="1"/>
  <c r="I746" i="6" s="1"/>
  <c r="I747" i="6" s="1"/>
  <c r="I748" i="6" s="1"/>
  <c r="I749" i="6" s="1"/>
  <c r="I750" i="6" s="1"/>
  <c r="I751" i="6" s="1"/>
  <c r="I752" i="6" s="1"/>
  <c r="I753" i="6" s="1"/>
  <c r="I754" i="6" s="1"/>
  <c r="I755" i="6" s="1"/>
  <c r="I756" i="6" s="1"/>
  <c r="I757" i="6" s="1"/>
  <c r="I758" i="6" s="1"/>
  <c r="I759" i="6" s="1"/>
  <c r="I760" i="6" s="1"/>
  <c r="I761" i="6" s="1"/>
  <c r="I762" i="6" s="1"/>
  <c r="I763" i="6" s="1"/>
  <c r="I764" i="6" s="1"/>
  <c r="I765" i="6" s="1"/>
  <c r="I766" i="6" s="1"/>
  <c r="I767" i="6" s="1"/>
  <c r="I768" i="6" s="1"/>
  <c r="I769" i="6" s="1"/>
  <c r="I770" i="6" s="1"/>
  <c r="I771" i="6" s="1"/>
  <c r="I772" i="6" s="1"/>
  <c r="I773" i="6" s="1"/>
  <c r="I774" i="6" s="1"/>
  <c r="I775" i="6" s="1"/>
  <c r="I776" i="6" s="1"/>
  <c r="I777" i="6" s="1"/>
  <c r="I778" i="6" s="1"/>
  <c r="I779" i="6" s="1"/>
  <c r="I780" i="6" s="1"/>
  <c r="I781" i="6" s="1"/>
  <c r="I782" i="6" s="1"/>
  <c r="I783" i="6" s="1"/>
  <c r="I784" i="6" s="1"/>
  <c r="I785" i="6" s="1"/>
  <c r="I786" i="6" s="1"/>
  <c r="I787" i="6" s="1"/>
  <c r="I788" i="6" s="1"/>
  <c r="I789" i="6" s="1"/>
  <c r="I790" i="6" s="1"/>
  <c r="I791" i="6" s="1"/>
  <c r="I792" i="6" s="1"/>
  <c r="I793" i="6" s="1"/>
  <c r="I794" i="6" s="1"/>
  <c r="I795" i="6" s="1"/>
  <c r="I796" i="6" s="1"/>
  <c r="I797" i="6" s="1"/>
  <c r="I798" i="6" s="1"/>
  <c r="I799" i="6" s="1"/>
  <c r="I800" i="6" s="1"/>
  <c r="I801" i="6" s="1"/>
  <c r="I802" i="6" s="1"/>
  <c r="I803" i="6" s="1"/>
  <c r="I804" i="6" s="1"/>
  <c r="I805" i="6" s="1"/>
  <c r="I806" i="6" s="1"/>
  <c r="I807" i="6" s="1"/>
  <c r="I808" i="6" s="1"/>
  <c r="I809" i="6" s="1"/>
  <c r="I810" i="6" s="1"/>
  <c r="I811" i="6" s="1"/>
  <c r="I812" i="6" s="1"/>
  <c r="I813" i="6" s="1"/>
  <c r="I814" i="6" s="1"/>
  <c r="I815" i="6" s="1"/>
  <c r="I816" i="6" s="1"/>
  <c r="I817" i="6" s="1"/>
  <c r="I818" i="6" s="1"/>
  <c r="I819" i="6" s="1"/>
  <c r="I820" i="6" s="1"/>
  <c r="I821" i="6" s="1"/>
  <c r="I822" i="6" s="1"/>
  <c r="I823" i="6" s="1"/>
  <c r="I824" i="6" s="1"/>
  <c r="I825" i="6" s="1"/>
  <c r="I826" i="6" s="1"/>
  <c r="I827" i="6" s="1"/>
  <c r="I828" i="6" s="1"/>
  <c r="I829" i="6" s="1"/>
  <c r="I830" i="6" s="1"/>
  <c r="I831" i="6" s="1"/>
  <c r="I832" i="6" s="1"/>
  <c r="I833" i="6" s="1"/>
  <c r="I834" i="6" s="1"/>
  <c r="I835" i="6" s="1"/>
  <c r="I836" i="6" s="1"/>
  <c r="I837" i="6" s="1"/>
  <c r="I838" i="6" s="1"/>
  <c r="I839" i="6" s="1"/>
  <c r="I840" i="6" s="1"/>
  <c r="I841" i="6" s="1"/>
  <c r="I842" i="6" s="1"/>
  <c r="I843" i="6" s="1"/>
  <c r="I844" i="6" s="1"/>
  <c r="I845" i="6" s="1"/>
  <c r="I846" i="6" s="1"/>
  <c r="I847" i="6" s="1"/>
  <c r="I848" i="6" s="1"/>
  <c r="I849" i="6" s="1"/>
  <c r="I850" i="6" s="1"/>
  <c r="I851" i="6" s="1"/>
  <c r="I852" i="6" s="1"/>
  <c r="I853" i="6" s="1"/>
  <c r="I854" i="6" s="1"/>
  <c r="I855" i="6" s="1"/>
  <c r="I856" i="6" s="1"/>
  <c r="I857" i="6" s="1"/>
  <c r="I858" i="6" s="1"/>
  <c r="I859" i="6" s="1"/>
  <c r="I860" i="6" s="1"/>
  <c r="I861" i="6" s="1"/>
  <c r="I862" i="6" s="1"/>
  <c r="I863" i="6" s="1"/>
  <c r="I864" i="6" s="1"/>
  <c r="I865" i="6" s="1"/>
  <c r="I866" i="6" s="1"/>
  <c r="I867" i="6" s="1"/>
  <c r="I868" i="6" s="1"/>
  <c r="I869" i="6" s="1"/>
  <c r="I870" i="6" s="1"/>
  <c r="I871" i="6" s="1"/>
  <c r="I872" i="6" s="1"/>
  <c r="I873" i="6" s="1"/>
  <c r="I874" i="6" s="1"/>
  <c r="I875" i="6" s="1"/>
  <c r="I876" i="6" s="1"/>
  <c r="I877" i="6" s="1"/>
  <c r="I878" i="6" s="1"/>
  <c r="I879" i="6" s="1"/>
  <c r="I880" i="6" s="1"/>
  <c r="I881" i="6" s="1"/>
  <c r="I882" i="6" s="1"/>
  <c r="I883" i="6" s="1"/>
  <c r="I884" i="6" s="1"/>
  <c r="I885" i="6" s="1"/>
  <c r="I886" i="6" s="1"/>
  <c r="I887" i="6" s="1"/>
  <c r="I888" i="6" s="1"/>
  <c r="I889" i="6" s="1"/>
  <c r="I890" i="6" s="1"/>
  <c r="I891" i="6" s="1"/>
  <c r="I892" i="6" s="1"/>
  <c r="I893" i="6" s="1"/>
  <c r="I894" i="6" s="1"/>
  <c r="I895" i="6" s="1"/>
  <c r="I896" i="6" s="1"/>
  <c r="I897" i="6" s="1"/>
  <c r="I898" i="6" s="1"/>
  <c r="I899" i="6" s="1"/>
  <c r="I900" i="6" s="1"/>
  <c r="I901" i="6" s="1"/>
  <c r="I902" i="6" s="1"/>
  <c r="I903" i="6" s="1"/>
  <c r="I904" i="6" s="1"/>
  <c r="I905" i="6" s="1"/>
  <c r="I906" i="6" s="1"/>
  <c r="I907" i="6" s="1"/>
  <c r="I908" i="6" s="1"/>
  <c r="I909" i="6" s="1"/>
  <c r="I910" i="6" s="1"/>
  <c r="I911" i="6" s="1"/>
  <c r="I912" i="6" s="1"/>
  <c r="I913" i="6" s="1"/>
  <c r="I914" i="6" s="1"/>
  <c r="I915" i="6" s="1"/>
  <c r="I916" i="6" s="1"/>
  <c r="I917" i="6" s="1"/>
  <c r="I918" i="6" s="1"/>
  <c r="I919" i="6" s="1"/>
  <c r="I920" i="6" s="1"/>
  <c r="I921" i="6" s="1"/>
  <c r="I922" i="6" s="1"/>
  <c r="I923" i="6" s="1"/>
  <c r="I924" i="6" s="1"/>
  <c r="I925" i="6" s="1"/>
  <c r="I926" i="6" s="1"/>
  <c r="I927" i="6" s="1"/>
  <c r="I928" i="6" s="1"/>
  <c r="I929" i="6" s="1"/>
  <c r="I930" i="6" s="1"/>
  <c r="I931" i="6" s="1"/>
  <c r="I932" i="6" s="1"/>
  <c r="I933" i="6" s="1"/>
  <c r="I934" i="6" s="1"/>
  <c r="I935" i="6" s="1"/>
  <c r="I936" i="6" s="1"/>
  <c r="I937" i="6" s="1"/>
  <c r="I938" i="6" s="1"/>
  <c r="I939" i="6" s="1"/>
  <c r="I940" i="6" s="1"/>
  <c r="I941" i="6" s="1"/>
  <c r="I942" i="6" s="1"/>
  <c r="I943" i="6" s="1"/>
  <c r="I944" i="6" s="1"/>
  <c r="I945" i="6" s="1"/>
  <c r="I946" i="6" s="1"/>
  <c r="I947" i="6" s="1"/>
  <c r="I948" i="6" s="1"/>
  <c r="I949" i="6" s="1"/>
  <c r="I950" i="6" s="1"/>
  <c r="I951" i="6" s="1"/>
  <c r="I952" i="6" s="1"/>
  <c r="I953" i="6" s="1"/>
  <c r="I954" i="6" s="1"/>
  <c r="I955" i="6" s="1"/>
  <c r="I956" i="6" s="1"/>
  <c r="I957" i="6" s="1"/>
  <c r="I958" i="6" s="1"/>
  <c r="I959" i="6" s="1"/>
  <c r="I960" i="6" s="1"/>
  <c r="I961" i="6" s="1"/>
  <c r="I962" i="6" s="1"/>
  <c r="I963" i="6" s="1"/>
  <c r="I964" i="6" s="1"/>
  <c r="I965" i="6" s="1"/>
  <c r="I966" i="6" s="1"/>
  <c r="I967" i="6" s="1"/>
  <c r="I968" i="6" s="1"/>
  <c r="I969" i="6" s="1"/>
  <c r="I970" i="6" s="1"/>
  <c r="I971" i="6" s="1"/>
  <c r="I972" i="6" s="1"/>
  <c r="I973" i="6" s="1"/>
  <c r="I974" i="6" s="1"/>
  <c r="I975" i="6" s="1"/>
  <c r="I976" i="6" s="1"/>
  <c r="I977" i="6" s="1"/>
  <c r="I978" i="6" s="1"/>
  <c r="I979" i="6" s="1"/>
  <c r="I980" i="6" s="1"/>
  <c r="I981" i="6" s="1"/>
  <c r="I982" i="6" s="1"/>
  <c r="I983" i="6" s="1"/>
  <c r="I984" i="6" s="1"/>
  <c r="I985" i="6" s="1"/>
  <c r="I986" i="6" s="1"/>
  <c r="I987" i="6" s="1"/>
  <c r="I988" i="6" s="1"/>
  <c r="I989" i="6" s="1"/>
  <c r="I990" i="6" s="1"/>
  <c r="I991" i="6" s="1"/>
  <c r="I992" i="6" s="1"/>
  <c r="I993" i="6" s="1"/>
  <c r="I994" i="6" s="1"/>
  <c r="I995" i="6" s="1"/>
  <c r="I996" i="6" s="1"/>
  <c r="I997" i="6" s="1"/>
  <c r="I998" i="6" s="1"/>
  <c r="I999" i="6" s="1"/>
  <c r="I1000" i="6" s="1"/>
  <c r="I1001" i="6" s="1"/>
  <c r="I1002" i="6" s="1"/>
  <c r="I1003" i="6" s="1"/>
  <c r="I1004" i="6" s="1"/>
  <c r="I1005" i="6" s="1"/>
  <c r="I1006" i="6" s="1"/>
  <c r="I1007" i="6" s="1"/>
  <c r="I1008" i="6" s="1"/>
  <c r="I1009" i="6" s="1"/>
  <c r="I1010" i="6" s="1"/>
  <c r="I1011" i="6" s="1"/>
  <c r="I1012" i="6" s="1"/>
  <c r="I1013" i="6" s="1"/>
  <c r="I1014" i="6" s="1"/>
  <c r="I1015" i="6" s="1"/>
  <c r="I1016" i="6" s="1"/>
  <c r="I1017" i="6" s="1"/>
  <c r="I1018" i="6" s="1"/>
  <c r="I1019" i="6" s="1"/>
  <c r="I1020" i="6" s="1"/>
  <c r="I1021" i="6" s="1"/>
  <c r="I1022" i="6" s="1"/>
  <c r="I1023" i="6" s="1"/>
  <c r="I1024" i="6" s="1"/>
  <c r="I1025" i="6" s="1"/>
  <c r="I1026" i="6" s="1"/>
  <c r="I1027" i="6" s="1"/>
  <c r="I1028" i="6" s="1"/>
  <c r="I1029" i="6" s="1"/>
  <c r="I1030" i="6" s="1"/>
  <c r="I1031" i="6" s="1"/>
  <c r="I1032" i="6" s="1"/>
  <c r="I1033" i="6" s="1"/>
  <c r="I1034" i="6" s="1"/>
  <c r="I1035" i="6" s="1"/>
  <c r="I1036" i="6" s="1"/>
  <c r="I1037" i="6" s="1"/>
  <c r="I1038" i="6" s="1"/>
  <c r="I1039" i="6" s="1"/>
  <c r="I1040" i="6" s="1"/>
  <c r="I1041" i="6" s="1"/>
  <c r="I1042" i="6" s="1"/>
  <c r="I1043" i="6" s="1"/>
  <c r="I1044" i="6" s="1"/>
  <c r="I1045" i="6" s="1"/>
  <c r="I1046" i="6" s="1"/>
  <c r="I1047" i="6" s="1"/>
  <c r="I1048" i="6" s="1"/>
  <c r="I1049" i="6" s="1"/>
  <c r="I1050" i="6" s="1"/>
  <c r="I1051" i="6" s="1"/>
  <c r="I1052" i="6" s="1"/>
  <c r="I1053" i="6" s="1"/>
  <c r="I1054" i="6" s="1"/>
  <c r="I1055" i="6" s="1"/>
  <c r="I1056" i="6" s="1"/>
  <c r="I1057" i="6" s="1"/>
  <c r="I1058" i="6" s="1"/>
  <c r="I1059" i="6" s="1"/>
  <c r="I1060" i="6" s="1"/>
  <c r="I1061" i="6" s="1"/>
  <c r="I1062" i="6" s="1"/>
  <c r="I1063" i="6" s="1"/>
  <c r="I1064" i="6" s="1"/>
  <c r="I1065" i="6" s="1"/>
  <c r="I1066" i="6" s="1"/>
  <c r="I1067" i="6" s="1"/>
  <c r="I1068" i="6" s="1"/>
  <c r="I1069" i="6" s="1"/>
  <c r="I1070" i="6" s="1"/>
  <c r="I1071" i="6" s="1"/>
  <c r="I1072" i="6" s="1"/>
  <c r="I1073" i="6" s="1"/>
  <c r="I1074" i="6" s="1"/>
  <c r="I1075" i="6" s="1"/>
  <c r="I1076" i="6" s="1"/>
  <c r="I1077" i="6" s="1"/>
  <c r="I1078" i="6" s="1"/>
  <c r="I1079" i="6" s="1"/>
  <c r="I1080" i="6" s="1"/>
  <c r="I1081" i="6" s="1"/>
  <c r="I1082" i="6" s="1"/>
  <c r="I1083" i="6" s="1"/>
  <c r="I1084" i="6" s="1"/>
  <c r="I1085" i="6" s="1"/>
  <c r="I1086" i="6" s="1"/>
  <c r="I1087" i="6" s="1"/>
  <c r="I1088" i="6" s="1"/>
  <c r="I1089" i="6" s="1"/>
  <c r="I1090" i="6" s="1"/>
  <c r="I1091" i="6" s="1"/>
  <c r="I1092" i="6" s="1"/>
  <c r="I1093" i="6" s="1"/>
  <c r="I1094" i="6" s="1"/>
  <c r="I1095" i="6" s="1"/>
  <c r="I1096" i="6" s="1"/>
  <c r="I1097" i="6" s="1"/>
  <c r="I1098" i="6" s="1"/>
  <c r="I1099" i="6" s="1"/>
  <c r="I1100" i="6" s="1"/>
  <c r="I1101" i="6" s="1"/>
  <c r="I1102" i="6" s="1"/>
  <c r="I1103" i="6" s="1"/>
  <c r="I1104" i="6" s="1"/>
  <c r="I1105" i="6" s="1"/>
  <c r="I1106" i="6" s="1"/>
  <c r="I1107" i="6" s="1"/>
  <c r="I1108" i="6" s="1"/>
  <c r="I1109" i="6" s="1"/>
  <c r="I1110" i="6" s="1"/>
  <c r="I1111" i="6" s="1"/>
  <c r="I1112" i="6" s="1"/>
  <c r="I1113" i="6" s="1"/>
  <c r="I1114" i="6" s="1"/>
  <c r="I1115" i="6" s="1"/>
  <c r="I1116" i="6" s="1"/>
  <c r="I1117" i="6" s="1"/>
  <c r="I1118" i="6" s="1"/>
  <c r="I1119" i="6" s="1"/>
  <c r="I1120" i="6" s="1"/>
  <c r="I1121" i="6" s="1"/>
  <c r="I1122" i="6" s="1"/>
  <c r="I1123" i="6" s="1"/>
  <c r="I1124" i="6" s="1"/>
  <c r="I1125" i="6" s="1"/>
  <c r="I1126" i="6" s="1"/>
  <c r="I1127" i="6" s="1"/>
  <c r="I1128" i="6" s="1"/>
  <c r="I1129" i="6" s="1"/>
  <c r="I1130" i="6" s="1"/>
  <c r="I1131" i="6" s="1"/>
  <c r="I1132" i="6" s="1"/>
  <c r="I1133" i="6" s="1"/>
  <c r="I1134" i="6" s="1"/>
  <c r="I1135" i="6" s="1"/>
  <c r="I1136" i="6" s="1"/>
  <c r="I1137" i="6" s="1"/>
  <c r="I1138" i="6" s="1"/>
  <c r="I1139" i="6" s="1"/>
  <c r="I1140" i="6" s="1"/>
  <c r="I1141" i="6" s="1"/>
  <c r="I1142" i="6" s="1"/>
  <c r="I1143" i="6" s="1"/>
  <c r="I1144" i="6" s="1"/>
  <c r="I1145" i="6" s="1"/>
  <c r="I1146" i="6" s="1"/>
  <c r="I1147" i="6" s="1"/>
  <c r="I1148" i="6" s="1"/>
  <c r="I1149" i="6" s="1"/>
  <c r="I1150" i="6" s="1"/>
  <c r="I1151" i="6" s="1"/>
  <c r="I1152" i="6" s="1"/>
  <c r="I1153" i="6" s="1"/>
  <c r="I1154" i="6" s="1"/>
  <c r="I1155" i="6" s="1"/>
  <c r="I1156" i="6" s="1"/>
  <c r="I1157" i="6" s="1"/>
  <c r="I1158" i="6" s="1"/>
  <c r="I1159" i="6" s="1"/>
  <c r="I1160" i="6" s="1"/>
  <c r="I1161" i="6" s="1"/>
  <c r="I1162" i="6" s="1"/>
  <c r="I1163" i="6" s="1"/>
  <c r="I1164" i="6" s="1"/>
  <c r="I1165" i="6" s="1"/>
  <c r="I1166" i="6" s="1"/>
  <c r="I1167" i="6" s="1"/>
  <c r="I1168" i="6" s="1"/>
  <c r="I1169" i="6" s="1"/>
  <c r="I1170" i="6" s="1"/>
  <c r="I1171" i="6" s="1"/>
  <c r="I1172" i="6" s="1"/>
  <c r="I1173" i="6" s="1"/>
  <c r="I1174" i="6" s="1"/>
  <c r="I1175" i="6" s="1"/>
  <c r="I1176" i="6" s="1"/>
  <c r="I1177" i="6" s="1"/>
  <c r="I1178" i="6" s="1"/>
  <c r="I1179" i="6" s="1"/>
  <c r="I1180" i="6" s="1"/>
  <c r="I1181" i="6" s="1"/>
  <c r="I1182" i="6" s="1"/>
  <c r="I1183" i="6" s="1"/>
  <c r="I1184" i="6" s="1"/>
  <c r="I1185" i="6" s="1"/>
  <c r="I1186" i="6" s="1"/>
  <c r="I1187" i="6" s="1"/>
  <c r="I1188" i="6" s="1"/>
  <c r="I1189" i="6" s="1"/>
  <c r="I1190" i="6" s="1"/>
  <c r="I1191" i="6" s="1"/>
  <c r="I1192" i="6" s="1"/>
  <c r="I1193" i="6" s="1"/>
  <c r="I1194" i="6" s="1"/>
  <c r="I1195" i="6" s="1"/>
  <c r="I1196" i="6" s="1"/>
  <c r="I1197" i="6" s="1"/>
  <c r="I1198" i="6" s="1"/>
  <c r="I1199" i="6" s="1"/>
  <c r="I1200" i="6" s="1"/>
  <c r="I1201" i="6" s="1"/>
  <c r="I1202" i="6" s="1"/>
  <c r="I1203" i="6" s="1"/>
  <c r="I1204" i="6" s="1"/>
  <c r="I1205" i="6" s="1"/>
  <c r="I1206" i="6" s="1"/>
  <c r="I1207" i="6" s="1"/>
  <c r="I1208" i="6" s="1"/>
  <c r="I1209" i="6" s="1"/>
  <c r="I1210" i="6" s="1"/>
  <c r="I1211" i="6" s="1"/>
  <c r="I1212" i="6" s="1"/>
  <c r="I1213" i="6" s="1"/>
  <c r="I1214" i="6" s="1"/>
  <c r="I1215" i="6" s="1"/>
  <c r="I1216" i="6" s="1"/>
  <c r="I1217" i="6" s="1"/>
  <c r="I1218" i="6" s="1"/>
  <c r="I1219" i="6" s="1"/>
  <c r="I1220" i="6" s="1"/>
  <c r="I1221" i="6" s="1"/>
  <c r="I1222" i="6" s="1"/>
  <c r="I1223" i="6" s="1"/>
  <c r="I1224" i="6" s="1"/>
  <c r="I1225" i="6" s="1"/>
  <c r="I1226" i="6" s="1"/>
  <c r="I1227" i="6" s="1"/>
  <c r="I1228" i="6" s="1"/>
  <c r="I1229" i="6" s="1"/>
  <c r="I1230" i="6" s="1"/>
  <c r="I1231" i="6" s="1"/>
  <c r="I1232" i="6" s="1"/>
  <c r="I1233" i="6" s="1"/>
  <c r="I1234" i="6" s="1"/>
  <c r="I1235" i="6" s="1"/>
  <c r="I1236" i="6" s="1"/>
  <c r="I1237" i="6" s="1"/>
  <c r="I1238" i="6" s="1"/>
  <c r="I1239" i="6" s="1"/>
  <c r="I1240" i="6" s="1"/>
  <c r="I1241" i="6" s="1"/>
  <c r="I1242" i="6" s="1"/>
  <c r="I1243" i="6" s="1"/>
  <c r="I1244" i="6" s="1"/>
  <c r="I1245" i="6" s="1"/>
  <c r="I1246" i="6" s="1"/>
  <c r="I1247" i="6" s="1"/>
  <c r="I1248" i="6" s="1"/>
  <c r="I1249" i="6" s="1"/>
  <c r="I1250" i="6" s="1"/>
  <c r="I1251" i="6" s="1"/>
  <c r="I1252" i="6" s="1"/>
  <c r="I1253" i="6" s="1"/>
  <c r="I1254" i="6" s="1"/>
  <c r="I1255" i="6" s="1"/>
  <c r="I1256" i="6" s="1"/>
  <c r="I1257" i="6" s="1"/>
  <c r="I1258" i="6" s="1"/>
  <c r="I1259" i="6" s="1"/>
  <c r="I1260" i="6" s="1"/>
  <c r="I1261" i="6" s="1"/>
  <c r="I1262" i="6" s="1"/>
  <c r="I1263" i="6" s="1"/>
  <c r="I1264" i="6" s="1"/>
  <c r="I1265" i="6" s="1"/>
  <c r="I1266" i="6" s="1"/>
  <c r="I1267" i="6" s="1"/>
  <c r="I1268" i="6" s="1"/>
  <c r="I1269" i="6" s="1"/>
  <c r="I1270" i="6" s="1"/>
  <c r="I1271" i="6" s="1"/>
  <c r="I1272" i="6" s="1"/>
  <c r="I1273" i="6" s="1"/>
  <c r="I1274" i="6" s="1"/>
  <c r="I1275" i="6" s="1"/>
  <c r="I1276" i="6" s="1"/>
  <c r="I1277" i="6" s="1"/>
  <c r="I1278" i="6" s="1"/>
  <c r="I1279" i="6" s="1"/>
  <c r="I1280" i="6" s="1"/>
  <c r="I1281" i="6" s="1"/>
  <c r="I1282" i="6" s="1"/>
  <c r="I1283" i="6" s="1"/>
  <c r="I1284" i="6" s="1"/>
  <c r="I1285" i="6" s="1"/>
  <c r="I1286" i="6" s="1"/>
  <c r="I1287" i="6" s="1"/>
  <c r="I1288" i="6" s="1"/>
  <c r="I1289" i="6" s="1"/>
  <c r="I1290" i="6" s="1"/>
  <c r="I1291" i="6" s="1"/>
  <c r="I1292" i="6" s="1"/>
  <c r="I1293" i="6" s="1"/>
  <c r="I1294" i="6" s="1"/>
  <c r="I1295" i="6" s="1"/>
  <c r="I1296" i="6" s="1"/>
  <c r="I1297" i="6" s="1"/>
  <c r="I1298" i="6" s="1"/>
  <c r="I1299" i="6" s="1"/>
  <c r="I1300" i="6" s="1"/>
  <c r="I1301" i="6" s="1"/>
  <c r="I1302" i="6" s="1"/>
  <c r="I1303" i="6" s="1"/>
  <c r="I1304" i="6" s="1"/>
  <c r="I1305" i="6" s="1"/>
  <c r="I1306" i="6" s="1"/>
  <c r="I1307" i="6" s="1"/>
  <c r="I1308" i="6" s="1"/>
  <c r="I1309" i="6" s="1"/>
  <c r="I1310" i="6" s="1"/>
  <c r="I1311" i="6" s="1"/>
  <c r="I1312" i="6" s="1"/>
  <c r="I1313" i="6" s="1"/>
  <c r="I1314" i="6" s="1"/>
  <c r="I1315" i="6" s="1"/>
  <c r="I1316" i="6" s="1"/>
  <c r="I1317" i="6" s="1"/>
  <c r="I1318" i="6" s="1"/>
  <c r="I1319" i="6" s="1"/>
  <c r="I1320" i="6" s="1"/>
  <c r="I1321" i="6" s="1"/>
  <c r="I1322" i="6" s="1"/>
  <c r="I1323" i="6" s="1"/>
  <c r="I1324" i="6" s="1"/>
  <c r="I1325" i="6" s="1"/>
  <c r="I1326" i="6" s="1"/>
  <c r="I1327" i="6" s="1"/>
  <c r="I1328" i="6" s="1"/>
  <c r="I1329" i="6" s="1"/>
  <c r="I1330" i="6" s="1"/>
  <c r="I1331" i="6" s="1"/>
  <c r="I1332" i="6" s="1"/>
  <c r="I1333" i="6" s="1"/>
  <c r="I1334" i="6" s="1"/>
  <c r="I1335" i="6" s="1"/>
  <c r="I1336" i="6" s="1"/>
  <c r="I1337" i="6" s="1"/>
  <c r="I1338" i="6" s="1"/>
  <c r="I1339" i="6" s="1"/>
  <c r="I1340" i="6" s="1"/>
  <c r="I1341" i="6" s="1"/>
  <c r="I1342" i="6" s="1"/>
  <c r="I1343" i="6" s="1"/>
  <c r="I1344" i="6" s="1"/>
  <c r="I1345" i="6" s="1"/>
  <c r="I1346" i="6" s="1"/>
  <c r="I1347" i="6" s="1"/>
  <c r="I1348" i="6" s="1"/>
  <c r="I1349" i="6" s="1"/>
  <c r="I1350" i="6" s="1"/>
  <c r="I1351" i="6" s="1"/>
  <c r="I1352" i="6" s="1"/>
  <c r="I1353" i="6" s="1"/>
  <c r="I1354" i="6" s="1"/>
  <c r="I1355" i="6" s="1"/>
  <c r="I1356" i="6" s="1"/>
  <c r="I1357" i="6" s="1"/>
  <c r="I1358" i="6" s="1"/>
  <c r="I1359" i="6" s="1"/>
  <c r="I1360" i="6" s="1"/>
  <c r="I1361" i="6" s="1"/>
  <c r="I1362" i="6" s="1"/>
  <c r="I1363" i="6" s="1"/>
  <c r="I1364" i="6" s="1"/>
  <c r="I1365" i="6" s="1"/>
  <c r="I1366" i="6" s="1"/>
  <c r="I1367" i="6" s="1"/>
  <c r="I1368" i="6" s="1"/>
  <c r="I1369" i="6" s="1"/>
  <c r="I1370" i="6" s="1"/>
  <c r="I1371" i="6" s="1"/>
  <c r="I1372" i="6" s="1"/>
  <c r="I1373" i="6" s="1"/>
  <c r="I1374" i="6" s="1"/>
  <c r="I1375" i="6" s="1"/>
  <c r="I1376" i="6" s="1"/>
  <c r="I1377" i="6" s="1"/>
  <c r="I1378" i="6" s="1"/>
  <c r="I1379" i="6" s="1"/>
  <c r="I1380" i="6" s="1"/>
  <c r="I1381" i="6" s="1"/>
  <c r="I1382" i="6" s="1"/>
  <c r="I1383" i="6" s="1"/>
  <c r="I1384" i="6" s="1"/>
  <c r="I1385" i="6" s="1"/>
  <c r="I1386" i="6" s="1"/>
  <c r="I1387" i="6" s="1"/>
  <c r="I1388" i="6" s="1"/>
  <c r="I1389" i="6" s="1"/>
  <c r="I1390" i="6" s="1"/>
  <c r="I1391" i="6" s="1"/>
  <c r="I1392" i="6" s="1"/>
  <c r="I1393" i="6" s="1"/>
  <c r="I1394" i="6" s="1"/>
  <c r="I1395" i="6" s="1"/>
  <c r="I1396" i="6" s="1"/>
  <c r="I1397" i="6" s="1"/>
  <c r="I1398" i="6" s="1"/>
  <c r="I1399" i="6" s="1"/>
  <c r="I1400" i="6" s="1"/>
  <c r="I1401" i="6" s="1"/>
  <c r="I1402" i="6" s="1"/>
  <c r="I1403" i="6" s="1"/>
  <c r="I1404" i="6" s="1"/>
  <c r="I1405" i="6" s="1"/>
  <c r="I1406" i="6" s="1"/>
  <c r="I1407" i="6" s="1"/>
  <c r="I1408" i="6" s="1"/>
  <c r="I1409" i="6" s="1"/>
  <c r="I1410" i="6" s="1"/>
  <c r="I1411" i="6" s="1"/>
  <c r="I1412" i="6" s="1"/>
  <c r="I1413" i="6" s="1"/>
  <c r="I1414" i="6" s="1"/>
  <c r="I1415" i="6" s="1"/>
  <c r="I1416" i="6" s="1"/>
  <c r="I1417" i="6" s="1"/>
  <c r="I1418" i="6" s="1"/>
  <c r="I1419" i="6" s="1"/>
  <c r="I1420" i="6" s="1"/>
  <c r="I1421" i="6" s="1"/>
  <c r="I1422" i="6" s="1"/>
  <c r="I1423" i="6" s="1"/>
  <c r="I1424" i="6" s="1"/>
  <c r="I1425" i="6" s="1"/>
  <c r="I1426" i="6" s="1"/>
  <c r="I1427" i="6" s="1"/>
  <c r="I1428" i="6" s="1"/>
  <c r="I1429" i="6" s="1"/>
  <c r="I1430" i="6" s="1"/>
  <c r="I1431" i="6" s="1"/>
  <c r="I1432" i="6" s="1"/>
  <c r="I1433" i="6" s="1"/>
  <c r="I1434" i="6" s="1"/>
  <c r="I1435" i="6" s="1"/>
  <c r="I1436" i="6" s="1"/>
  <c r="I1437" i="6" s="1"/>
  <c r="I1438" i="6" s="1"/>
  <c r="I1439" i="6" s="1"/>
  <c r="I1440" i="6" s="1"/>
  <c r="I1441" i="6" s="1"/>
  <c r="I1442" i="6" s="1"/>
  <c r="I1443" i="6" s="1"/>
  <c r="I1444" i="6" s="1"/>
  <c r="I1445" i="6" s="1"/>
  <c r="I1446" i="6" s="1"/>
  <c r="I1447" i="6" s="1"/>
  <c r="I1448" i="6" s="1"/>
  <c r="I1449" i="6" s="1"/>
  <c r="I1450" i="6" s="1"/>
  <c r="I1451" i="6" s="1"/>
  <c r="I1452" i="6" s="1"/>
  <c r="I1453" i="6" s="1"/>
  <c r="I1454" i="6" s="1"/>
  <c r="I1455" i="6" s="1"/>
  <c r="I1456" i="6" s="1"/>
  <c r="I1457" i="6" s="1"/>
  <c r="I1458" i="6" s="1"/>
  <c r="I1459" i="6" s="1"/>
  <c r="I1460" i="6" s="1"/>
  <c r="I1461" i="6" s="1"/>
  <c r="I1462" i="6" s="1"/>
  <c r="I1463" i="6" s="1"/>
  <c r="I1464" i="6" s="1"/>
  <c r="I1465" i="6" s="1"/>
  <c r="I1466" i="6" s="1"/>
  <c r="I1467" i="6" s="1"/>
  <c r="I1468" i="6" s="1"/>
  <c r="I1469" i="6" s="1"/>
  <c r="I1470" i="6" s="1"/>
  <c r="I1471" i="6" s="1"/>
  <c r="I1472" i="6" s="1"/>
  <c r="I1473" i="6" s="1"/>
  <c r="I1474" i="6" s="1"/>
  <c r="I1475" i="6" s="1"/>
  <c r="I1476" i="6" s="1"/>
  <c r="I1477" i="6" s="1"/>
  <c r="I1478" i="6" s="1"/>
  <c r="I1479" i="6" s="1"/>
  <c r="I1480" i="6" s="1"/>
  <c r="I1481" i="6" s="1"/>
  <c r="I1482" i="6" s="1"/>
  <c r="I1483" i="6" s="1"/>
  <c r="I1484" i="6" s="1"/>
  <c r="I1485" i="6" s="1"/>
  <c r="I1486" i="6" s="1"/>
  <c r="I1487" i="6" s="1"/>
  <c r="I1488" i="6" s="1"/>
  <c r="I1489" i="6" s="1"/>
  <c r="I1490" i="6" s="1"/>
  <c r="I1491" i="6" s="1"/>
  <c r="I1492" i="6" s="1"/>
  <c r="I1493" i="6" s="1"/>
  <c r="I1494" i="6" s="1"/>
  <c r="I1495" i="6" s="1"/>
  <c r="I1496" i="6" s="1"/>
  <c r="I1497" i="6" s="1"/>
  <c r="I1498" i="6" s="1"/>
  <c r="I1499" i="6" s="1"/>
  <c r="I1500" i="6" s="1"/>
  <c r="I1501" i="6" s="1"/>
  <c r="C5" i="14"/>
  <c r="D5" i="14"/>
  <c r="E5" i="14"/>
  <c r="F5" i="14"/>
  <c r="G5" i="14"/>
  <c r="H5" i="14"/>
  <c r="I5" i="14"/>
  <c r="J5" i="14"/>
  <c r="K5" i="14"/>
  <c r="L5" i="14"/>
  <c r="M5" i="14"/>
  <c r="N5" i="14"/>
  <c r="A7" i="14"/>
  <c r="A8" i="14"/>
  <c r="A9" i="14"/>
  <c r="A10" i="14"/>
  <c r="A11" i="14"/>
  <c r="A12" i="14"/>
  <c r="A13" i="14"/>
  <c r="A14" i="14"/>
  <c r="A15" i="14"/>
  <c r="A16" i="14"/>
  <c r="A19" i="14"/>
  <c r="A20" i="14"/>
  <c r="A21" i="14"/>
  <c r="A22" i="14"/>
  <c r="A23" i="14"/>
  <c r="A24" i="14"/>
  <c r="A25" i="14"/>
  <c r="A26" i="14"/>
  <c r="A27" i="14"/>
  <c r="A28" i="14"/>
  <c r="A29" i="14"/>
  <c r="A30" i="14"/>
  <c r="A31" i="14"/>
  <c r="A32" i="14"/>
  <c r="A33" i="14"/>
  <c r="A34" i="14"/>
  <c r="A35" i="14"/>
  <c r="A36" i="14"/>
  <c r="A37" i="14"/>
  <c r="A38" i="14"/>
  <c r="A39" i="14"/>
  <c r="A40" i="14"/>
  <c r="A41" i="14"/>
  <c r="A42" i="14"/>
  <c r="A43" i="14"/>
  <c r="A48" i="14"/>
  <c r="A49" i="14"/>
  <c r="A53" i="14"/>
  <c r="A54" i="14"/>
  <c r="A55" i="14"/>
  <c r="A56" i="14"/>
  <c r="B3" i="2"/>
  <c r="C5" i="2"/>
  <c r="D5" i="2"/>
  <c r="E5" i="2"/>
  <c r="F5" i="2"/>
  <c r="G5" i="2"/>
  <c r="H5" i="2"/>
  <c r="I5" i="2"/>
  <c r="J5" i="2"/>
  <c r="K5" i="2"/>
  <c r="L5" i="2"/>
  <c r="M5" i="2"/>
  <c r="N5" i="2"/>
  <c r="A7" i="2"/>
  <c r="A8" i="2"/>
  <c r="A9" i="2"/>
  <c r="A10" i="2"/>
  <c r="A11" i="2"/>
  <c r="A12" i="2"/>
  <c r="A13" i="2"/>
  <c r="A14" i="2"/>
  <c r="A15" i="2"/>
  <c r="A16" i="2"/>
  <c r="A19" i="2"/>
  <c r="A20" i="2"/>
  <c r="A21" i="2"/>
  <c r="C21" i="2" s="1"/>
  <c r="A22" i="2"/>
  <c r="A23" i="2"/>
  <c r="A24" i="2"/>
  <c r="A25" i="2"/>
  <c r="A26" i="2"/>
  <c r="A27" i="2"/>
  <c r="M27" i="2" s="1"/>
  <c r="A28" i="2"/>
  <c r="A29" i="2"/>
  <c r="G29" i="2" s="1"/>
  <c r="A30" i="2"/>
  <c r="A31" i="2"/>
  <c r="A32" i="2"/>
  <c r="A33" i="2"/>
  <c r="M33" i="2" s="1"/>
  <c r="A34" i="2"/>
  <c r="A35" i="2"/>
  <c r="A36" i="2"/>
  <c r="A37" i="2"/>
  <c r="A38" i="2"/>
  <c r="A39" i="2"/>
  <c r="G39" i="2" s="1"/>
  <c r="A40" i="2"/>
  <c r="A41" i="2"/>
  <c r="A42" i="2"/>
  <c r="A43" i="2"/>
  <c r="G43" i="2" s="1"/>
  <c r="A48" i="2"/>
  <c r="A49" i="2"/>
  <c r="E49" i="2" s="1"/>
  <c r="B3" i="13"/>
  <c r="C5" i="13"/>
  <c r="D5" i="13"/>
  <c r="E5" i="13"/>
  <c r="F5" i="13"/>
  <c r="G5" i="13"/>
  <c r="H5" i="13"/>
  <c r="I5" i="13"/>
  <c r="J5" i="13"/>
  <c r="K5" i="13"/>
  <c r="L5" i="13"/>
  <c r="M5" i="13"/>
  <c r="N5" i="13"/>
  <c r="A7" i="13"/>
  <c r="A8" i="13"/>
  <c r="A9" i="13"/>
  <c r="A10" i="13"/>
  <c r="A11" i="13"/>
  <c r="A12" i="13"/>
  <c r="A13" i="13"/>
  <c r="A14" i="13"/>
  <c r="A15" i="13"/>
  <c r="A16" i="13"/>
  <c r="A19" i="13"/>
  <c r="I19" i="13" s="1"/>
  <c r="A20" i="13"/>
  <c r="A21" i="13"/>
  <c r="K21" i="13" s="1"/>
  <c r="A22" i="13"/>
  <c r="A23" i="13"/>
  <c r="E23" i="13" s="1"/>
  <c r="A24" i="13"/>
  <c r="A25" i="13"/>
  <c r="G25" i="13" s="1"/>
  <c r="A26" i="13"/>
  <c r="A27" i="13"/>
  <c r="I27" i="13" s="1"/>
  <c r="A28" i="13"/>
  <c r="A29" i="13"/>
  <c r="K29" i="13" s="1"/>
  <c r="A30" i="13"/>
  <c r="A31" i="13"/>
  <c r="M31" i="13" s="1"/>
  <c r="A32" i="13"/>
  <c r="A33" i="13"/>
  <c r="A34" i="13"/>
  <c r="A35" i="13"/>
  <c r="A36" i="13"/>
  <c r="A37" i="13"/>
  <c r="K37" i="13" s="1"/>
  <c r="A38" i="13"/>
  <c r="A39" i="13"/>
  <c r="E39" i="13" s="1"/>
  <c r="A40" i="13"/>
  <c r="A41" i="13"/>
  <c r="A42" i="13"/>
  <c r="A43" i="13"/>
  <c r="I43" i="13" s="1"/>
  <c r="A48" i="13"/>
  <c r="A49" i="13"/>
  <c r="B3" i="4"/>
  <c r="C5" i="4"/>
  <c r="D5" i="4"/>
  <c r="E5" i="4"/>
  <c r="F5" i="4"/>
  <c r="G5" i="4"/>
  <c r="H5" i="4"/>
  <c r="I5" i="4"/>
  <c r="J5" i="4"/>
  <c r="K5" i="4"/>
  <c r="L5" i="4"/>
  <c r="M5" i="4"/>
  <c r="N5" i="4"/>
  <c r="A7" i="4"/>
  <c r="A8" i="4"/>
  <c r="A9" i="4"/>
  <c r="A10" i="4"/>
  <c r="A11" i="4"/>
  <c r="A12" i="4"/>
  <c r="A13" i="4"/>
  <c r="A14" i="4"/>
  <c r="A15" i="4"/>
  <c r="A16" i="4"/>
  <c r="A19" i="4"/>
  <c r="G19" i="4" s="1"/>
  <c r="A20" i="4"/>
  <c r="A21" i="4"/>
  <c r="A22" i="4"/>
  <c r="A23" i="4"/>
  <c r="K23" i="4" s="1"/>
  <c r="A24" i="4"/>
  <c r="A25" i="4"/>
  <c r="A26" i="4"/>
  <c r="A27" i="4"/>
  <c r="A28" i="4"/>
  <c r="A29" i="4"/>
  <c r="I29" i="4" s="1"/>
  <c r="A30" i="4"/>
  <c r="A31" i="4"/>
  <c r="A32" i="4"/>
  <c r="A33" i="4"/>
  <c r="A34" i="4"/>
  <c r="A35" i="4"/>
  <c r="G35" i="4" s="1"/>
  <c r="A36" i="4"/>
  <c r="A37" i="4"/>
  <c r="A38" i="4"/>
  <c r="A39" i="4"/>
  <c r="A40" i="4"/>
  <c r="A41" i="4"/>
  <c r="E41" i="4" s="1"/>
  <c r="A42" i="4"/>
  <c r="A43" i="4"/>
  <c r="C43" i="4" s="1"/>
  <c r="A48" i="4"/>
  <c r="A49" i="4"/>
  <c r="I49" i="4" s="1"/>
  <c r="B3" i="11"/>
  <c r="C5" i="11"/>
  <c r="D5" i="11"/>
  <c r="E5" i="11"/>
  <c r="F5" i="11"/>
  <c r="G5" i="11"/>
  <c r="H5" i="11"/>
  <c r="I5" i="11"/>
  <c r="J5" i="11"/>
  <c r="K5" i="11"/>
  <c r="L5" i="11"/>
  <c r="M5" i="11"/>
  <c r="N5" i="11"/>
  <c r="A7" i="11"/>
  <c r="A8" i="11"/>
  <c r="A9" i="11"/>
  <c r="A10" i="11"/>
  <c r="A11" i="11"/>
  <c r="A12" i="11"/>
  <c r="N12" i="11" s="1"/>
  <c r="A13" i="11"/>
  <c r="A14" i="11"/>
  <c r="A15" i="11"/>
  <c r="A16" i="11"/>
  <c r="A19" i="11"/>
  <c r="A20" i="11"/>
  <c r="A21" i="11"/>
  <c r="A22" i="11"/>
  <c r="A23" i="11"/>
  <c r="A24" i="11"/>
  <c r="L24" i="11" s="1"/>
  <c r="A25" i="11"/>
  <c r="A26" i="11"/>
  <c r="A27" i="11"/>
  <c r="A28" i="11"/>
  <c r="A29" i="11"/>
  <c r="A30" i="11"/>
  <c r="J30" i="11" s="1"/>
  <c r="A31" i="11"/>
  <c r="A32" i="11"/>
  <c r="A33" i="11"/>
  <c r="A34" i="11"/>
  <c r="A35" i="11"/>
  <c r="A36" i="11"/>
  <c r="A37" i="11"/>
  <c r="A38" i="11"/>
  <c r="A39" i="11"/>
  <c r="A40" i="11"/>
  <c r="A41" i="11"/>
  <c r="A42" i="11"/>
  <c r="F42" i="11" s="1"/>
  <c r="A43" i="11"/>
  <c r="A48" i="11"/>
  <c r="A49" i="11"/>
  <c r="J60" i="15"/>
  <c r="B55" i="16"/>
  <c r="I7" i="12"/>
  <c r="I8" i="12" s="1"/>
  <c r="I9" i="12" s="1"/>
  <c r="I10" i="12" s="1"/>
  <c r="I11" i="12" s="1"/>
  <c r="I12" i="12" s="1"/>
  <c r="I13" i="12" s="1"/>
  <c r="I14" i="12" s="1"/>
  <c r="I15" i="12" s="1"/>
  <c r="I16" i="12" s="1"/>
  <c r="I17" i="12" s="1"/>
  <c r="I18" i="12" s="1"/>
  <c r="I19" i="12" s="1"/>
  <c r="I20" i="12" s="1"/>
  <c r="I21" i="12" s="1"/>
  <c r="I22" i="12" s="1"/>
  <c r="I23" i="12" s="1"/>
  <c r="I24" i="12" s="1"/>
  <c r="I25" i="12" s="1"/>
  <c r="I26" i="12" s="1"/>
  <c r="I27" i="12" s="1"/>
  <c r="I28" i="12" s="1"/>
  <c r="I29" i="12" s="1"/>
  <c r="I30" i="12" s="1"/>
  <c r="I31" i="12" s="1"/>
  <c r="I32" i="12" s="1"/>
  <c r="I33" i="12" s="1"/>
  <c r="I34" i="12" s="1"/>
  <c r="I35" i="12" s="1"/>
  <c r="I36" i="12" s="1"/>
  <c r="I37" i="12" s="1"/>
  <c r="I38" i="12" s="1"/>
  <c r="I39" i="12" s="1"/>
  <c r="I40" i="12" s="1"/>
  <c r="I41" i="12" s="1"/>
  <c r="I42" i="12" s="1"/>
  <c r="I43" i="12" s="1"/>
  <c r="I44" i="12" s="1"/>
  <c r="I45" i="12" s="1"/>
  <c r="I46" i="12" s="1"/>
  <c r="I47" i="12" s="1"/>
  <c r="I48" i="12" s="1"/>
  <c r="I49" i="12" s="1"/>
  <c r="I50" i="12" s="1"/>
  <c r="I51" i="12" s="1"/>
  <c r="I52" i="12" s="1"/>
  <c r="I53" i="12" s="1"/>
  <c r="I54" i="12" s="1"/>
  <c r="I55" i="12" s="1"/>
  <c r="I56" i="12" s="1"/>
  <c r="I57" i="12" s="1"/>
  <c r="I58" i="12" s="1"/>
  <c r="I59" i="12" s="1"/>
  <c r="I60" i="12" s="1"/>
  <c r="I61" i="12" s="1"/>
  <c r="I62" i="12" s="1"/>
  <c r="I63" i="12" s="1"/>
  <c r="I64" i="12" s="1"/>
  <c r="I65" i="12" s="1"/>
  <c r="I66" i="12" s="1"/>
  <c r="I67" i="12" s="1"/>
  <c r="I68" i="12" s="1"/>
  <c r="I69" i="12" s="1"/>
  <c r="I70" i="12" s="1"/>
  <c r="I71" i="12" s="1"/>
  <c r="I72" i="12" s="1"/>
  <c r="I73" i="12" s="1"/>
  <c r="I74" i="12" s="1"/>
  <c r="I75" i="12" s="1"/>
  <c r="I76" i="12" s="1"/>
  <c r="I77" i="12" s="1"/>
  <c r="I78" i="12" s="1"/>
  <c r="I79" i="12" s="1"/>
  <c r="I80" i="12" s="1"/>
  <c r="I81" i="12" s="1"/>
  <c r="I82" i="12" s="1"/>
  <c r="I83" i="12" s="1"/>
  <c r="I84" i="12" s="1"/>
  <c r="I85" i="12" s="1"/>
  <c r="I86" i="12" s="1"/>
  <c r="I87" i="12" s="1"/>
  <c r="I88" i="12" s="1"/>
  <c r="I89" i="12" s="1"/>
  <c r="I90" i="12" s="1"/>
  <c r="I91" i="12" s="1"/>
  <c r="I92" i="12" s="1"/>
  <c r="I93" i="12" s="1"/>
  <c r="I94" i="12" s="1"/>
  <c r="I95" i="12" s="1"/>
  <c r="I96" i="12" s="1"/>
  <c r="I97" i="12" s="1"/>
  <c r="I98" i="12" s="1"/>
  <c r="I99" i="12" s="1"/>
  <c r="I100" i="12" s="1"/>
  <c r="I101" i="12" s="1"/>
  <c r="I102" i="12" s="1"/>
  <c r="I103" i="12" s="1"/>
  <c r="I104" i="12" s="1"/>
  <c r="I105" i="12" s="1"/>
  <c r="I106" i="12" s="1"/>
  <c r="I107" i="12" s="1"/>
  <c r="I108" i="12" s="1"/>
  <c r="I109" i="12" s="1"/>
  <c r="I110" i="12" s="1"/>
  <c r="I111" i="12" s="1"/>
  <c r="I112" i="12" s="1"/>
  <c r="I113" i="12" s="1"/>
  <c r="I114" i="12" s="1"/>
  <c r="I115" i="12" s="1"/>
  <c r="I116" i="12" s="1"/>
  <c r="I117" i="12" s="1"/>
  <c r="I118" i="12" s="1"/>
  <c r="I119" i="12" s="1"/>
  <c r="I120" i="12" s="1"/>
  <c r="I121" i="12" s="1"/>
  <c r="I122" i="12" s="1"/>
  <c r="I123" i="12" s="1"/>
  <c r="I124" i="12" s="1"/>
  <c r="I125" i="12" s="1"/>
  <c r="I126" i="12" s="1"/>
  <c r="I127" i="12" s="1"/>
  <c r="I128" i="12" s="1"/>
  <c r="I129" i="12" s="1"/>
  <c r="I130" i="12" s="1"/>
  <c r="I131" i="12" s="1"/>
  <c r="I132" i="12" s="1"/>
  <c r="I133" i="12" s="1"/>
  <c r="I134" i="12" s="1"/>
  <c r="I135" i="12" s="1"/>
  <c r="I136" i="12" s="1"/>
  <c r="I137" i="12" s="1"/>
  <c r="I138" i="12" s="1"/>
  <c r="I139" i="12" s="1"/>
  <c r="I140" i="12" s="1"/>
  <c r="I141" i="12" s="1"/>
  <c r="I142" i="12" s="1"/>
  <c r="I143" i="12" s="1"/>
  <c r="I144" i="12" s="1"/>
  <c r="I145" i="12" s="1"/>
  <c r="I146" i="12" s="1"/>
  <c r="I147" i="12" s="1"/>
  <c r="I148" i="12" s="1"/>
  <c r="I149" i="12" s="1"/>
  <c r="I150" i="12" s="1"/>
  <c r="I151" i="12" s="1"/>
  <c r="I152" i="12" s="1"/>
  <c r="I153" i="12" s="1"/>
  <c r="I154" i="12" s="1"/>
  <c r="I155" i="12" s="1"/>
  <c r="I156" i="12" s="1"/>
  <c r="I157" i="12" s="1"/>
  <c r="I158" i="12" s="1"/>
  <c r="I159" i="12" s="1"/>
  <c r="I160" i="12" s="1"/>
  <c r="I161" i="12" s="1"/>
  <c r="I162" i="12" s="1"/>
  <c r="I163" i="12" s="1"/>
  <c r="I164" i="12" s="1"/>
  <c r="I165" i="12" s="1"/>
  <c r="I166" i="12" s="1"/>
  <c r="I167" i="12" s="1"/>
  <c r="I168" i="12" s="1"/>
  <c r="I169" i="12" s="1"/>
  <c r="I170" i="12" s="1"/>
  <c r="I171" i="12" s="1"/>
  <c r="I172" i="12" s="1"/>
  <c r="I173" i="12" s="1"/>
  <c r="I174" i="12" s="1"/>
  <c r="I175" i="12" s="1"/>
  <c r="I176" i="12" s="1"/>
  <c r="I177" i="12" s="1"/>
  <c r="I178" i="12" s="1"/>
  <c r="I179" i="12" s="1"/>
  <c r="I180" i="12" s="1"/>
  <c r="I181" i="12" s="1"/>
  <c r="I182" i="12" s="1"/>
  <c r="I183" i="12" s="1"/>
  <c r="I184" i="12" s="1"/>
  <c r="I185" i="12" s="1"/>
  <c r="I186" i="12" s="1"/>
  <c r="I187" i="12" s="1"/>
  <c r="I188" i="12" s="1"/>
  <c r="I189" i="12" s="1"/>
  <c r="I190" i="12" s="1"/>
  <c r="I191" i="12" s="1"/>
  <c r="I192" i="12" s="1"/>
  <c r="I193" i="12" s="1"/>
  <c r="I194" i="12" s="1"/>
  <c r="I195" i="12" s="1"/>
  <c r="I196" i="12" s="1"/>
  <c r="I197" i="12" s="1"/>
  <c r="I198" i="12" s="1"/>
  <c r="I199" i="12" s="1"/>
  <c r="I200" i="12" s="1"/>
  <c r="I201" i="12" s="1"/>
  <c r="I202" i="12" s="1"/>
  <c r="I203" i="12" s="1"/>
  <c r="I204" i="12" s="1"/>
  <c r="I205" i="12" s="1"/>
  <c r="I206" i="12" s="1"/>
  <c r="I207" i="12" s="1"/>
  <c r="I208" i="12" s="1"/>
  <c r="I209" i="12" s="1"/>
  <c r="I210" i="12" s="1"/>
  <c r="I211" i="12" s="1"/>
  <c r="I212" i="12" s="1"/>
  <c r="I213" i="12" s="1"/>
  <c r="I214" i="12" s="1"/>
  <c r="I215" i="12" s="1"/>
  <c r="I216" i="12" s="1"/>
  <c r="I217" i="12" s="1"/>
  <c r="I218" i="12" s="1"/>
  <c r="I219" i="12" s="1"/>
  <c r="I220" i="12" s="1"/>
  <c r="I221" i="12" s="1"/>
  <c r="I222" i="12" s="1"/>
  <c r="I223" i="12" s="1"/>
  <c r="I224" i="12" s="1"/>
  <c r="I225" i="12" s="1"/>
  <c r="I226" i="12" s="1"/>
  <c r="I227" i="12" s="1"/>
  <c r="I228" i="12" s="1"/>
  <c r="I229" i="12" s="1"/>
  <c r="I230" i="12" s="1"/>
  <c r="I231" i="12" s="1"/>
  <c r="I232" i="12" s="1"/>
  <c r="I233" i="12" s="1"/>
  <c r="I234" i="12" s="1"/>
  <c r="I235" i="12" s="1"/>
  <c r="I236" i="12" s="1"/>
  <c r="I237" i="12" s="1"/>
  <c r="I238" i="12" s="1"/>
  <c r="I239" i="12" s="1"/>
  <c r="I240" i="12" s="1"/>
  <c r="I241" i="12" s="1"/>
  <c r="I242" i="12" s="1"/>
  <c r="I243" i="12" s="1"/>
  <c r="I244" i="12" s="1"/>
  <c r="I245" i="12" s="1"/>
  <c r="I246" i="12" s="1"/>
  <c r="I247" i="12" s="1"/>
  <c r="I248" i="12" s="1"/>
  <c r="I249" i="12" s="1"/>
  <c r="I250" i="12" s="1"/>
  <c r="I251" i="12" s="1"/>
  <c r="I252" i="12" s="1"/>
  <c r="I253" i="12" s="1"/>
  <c r="I254" i="12" s="1"/>
  <c r="I255" i="12" s="1"/>
  <c r="I256" i="12" s="1"/>
  <c r="I257" i="12" s="1"/>
  <c r="I258" i="12" s="1"/>
  <c r="I259" i="12" s="1"/>
  <c r="I260" i="12" s="1"/>
  <c r="I261" i="12" s="1"/>
  <c r="I262" i="12" s="1"/>
  <c r="I263" i="12" s="1"/>
  <c r="I264" i="12" s="1"/>
  <c r="I265" i="12" s="1"/>
  <c r="I266" i="12" s="1"/>
  <c r="I267" i="12" s="1"/>
  <c r="I268" i="12" s="1"/>
  <c r="I269" i="12" s="1"/>
  <c r="I270" i="12" s="1"/>
  <c r="I271" i="12" s="1"/>
  <c r="I272" i="12" s="1"/>
  <c r="I273" i="12" s="1"/>
  <c r="I274" i="12" s="1"/>
  <c r="I275" i="12" s="1"/>
  <c r="I276" i="12" s="1"/>
  <c r="I277" i="12" s="1"/>
  <c r="I278" i="12" s="1"/>
  <c r="I279" i="12" s="1"/>
  <c r="I280" i="12" s="1"/>
  <c r="I281" i="12" s="1"/>
  <c r="I282" i="12" s="1"/>
  <c r="I283" i="12" s="1"/>
  <c r="I284" i="12" s="1"/>
  <c r="I285" i="12" s="1"/>
  <c r="I286" i="12" s="1"/>
  <c r="I287" i="12" s="1"/>
  <c r="I288" i="12" s="1"/>
  <c r="I289" i="12" s="1"/>
  <c r="I290" i="12" s="1"/>
  <c r="I291" i="12" s="1"/>
  <c r="I292" i="12" s="1"/>
  <c r="I293" i="12" s="1"/>
  <c r="I294" i="12" s="1"/>
  <c r="I295" i="12" s="1"/>
  <c r="I296" i="12" s="1"/>
  <c r="I297" i="12" s="1"/>
  <c r="I298" i="12" s="1"/>
  <c r="I299" i="12" s="1"/>
  <c r="I300" i="12" s="1"/>
  <c r="I301" i="12" s="1"/>
  <c r="I302" i="12" s="1"/>
  <c r="I303" i="12" s="1"/>
  <c r="I304" i="12" s="1"/>
  <c r="I305" i="12" s="1"/>
  <c r="I306" i="12" s="1"/>
  <c r="I307" i="12" s="1"/>
  <c r="I308" i="12" s="1"/>
  <c r="I309" i="12" s="1"/>
  <c r="I310" i="12" s="1"/>
  <c r="I311" i="12" s="1"/>
  <c r="I312" i="12" s="1"/>
  <c r="I313" i="12" s="1"/>
  <c r="I314" i="12" s="1"/>
  <c r="I315" i="12" s="1"/>
  <c r="I316" i="12" s="1"/>
  <c r="I317" i="12" s="1"/>
  <c r="I318" i="12" s="1"/>
  <c r="I319" i="12" s="1"/>
  <c r="I320" i="12" s="1"/>
  <c r="I321" i="12" s="1"/>
  <c r="I322" i="12" s="1"/>
  <c r="I323" i="12" s="1"/>
  <c r="I324" i="12" s="1"/>
  <c r="I325" i="12" s="1"/>
  <c r="I326" i="12" s="1"/>
  <c r="I327" i="12" s="1"/>
  <c r="I328" i="12" s="1"/>
  <c r="I329" i="12" s="1"/>
  <c r="I330" i="12" s="1"/>
  <c r="I331" i="12" s="1"/>
  <c r="I332" i="12" s="1"/>
  <c r="I333" i="12" s="1"/>
  <c r="I334" i="12" s="1"/>
  <c r="I335" i="12" s="1"/>
  <c r="I336" i="12" s="1"/>
  <c r="I337" i="12" s="1"/>
  <c r="I338" i="12" s="1"/>
  <c r="I339" i="12" s="1"/>
  <c r="I340" i="12" s="1"/>
  <c r="I341" i="12" s="1"/>
  <c r="I342" i="12" s="1"/>
  <c r="I343" i="12" s="1"/>
  <c r="I344" i="12" s="1"/>
  <c r="I345" i="12" s="1"/>
  <c r="I346" i="12" s="1"/>
  <c r="I347" i="12" s="1"/>
  <c r="I348" i="12" s="1"/>
  <c r="I349" i="12" s="1"/>
  <c r="I350" i="12" s="1"/>
  <c r="I351" i="12" s="1"/>
  <c r="I352" i="12" s="1"/>
  <c r="I353" i="12" s="1"/>
  <c r="I354" i="12" s="1"/>
  <c r="I355" i="12" s="1"/>
  <c r="I356" i="12" s="1"/>
  <c r="I357" i="12" s="1"/>
  <c r="I358" i="12" s="1"/>
  <c r="I359" i="12" s="1"/>
  <c r="I360" i="12" s="1"/>
  <c r="I361" i="12" s="1"/>
  <c r="I362" i="12" s="1"/>
  <c r="I363" i="12" s="1"/>
  <c r="I364" i="12" s="1"/>
  <c r="I365" i="12" s="1"/>
  <c r="I366" i="12" s="1"/>
  <c r="I367" i="12" s="1"/>
  <c r="I368" i="12" s="1"/>
  <c r="I369" i="12" s="1"/>
  <c r="I370" i="12" s="1"/>
  <c r="I371" i="12" s="1"/>
  <c r="I372" i="12" s="1"/>
  <c r="I373" i="12" s="1"/>
  <c r="I374" i="12" s="1"/>
  <c r="I375" i="12" s="1"/>
  <c r="I376" i="12" s="1"/>
  <c r="I377" i="12" s="1"/>
  <c r="I378" i="12" s="1"/>
  <c r="I379" i="12" s="1"/>
  <c r="I380" i="12" s="1"/>
  <c r="I381" i="12" s="1"/>
  <c r="I382" i="12" s="1"/>
  <c r="I383" i="12" s="1"/>
  <c r="I384" i="12" s="1"/>
  <c r="I385" i="12" s="1"/>
  <c r="I386" i="12" s="1"/>
  <c r="I387" i="12" s="1"/>
  <c r="I388" i="12" s="1"/>
  <c r="I389" i="12" s="1"/>
  <c r="I390" i="12" s="1"/>
  <c r="I391" i="12" s="1"/>
  <c r="I392" i="12" s="1"/>
  <c r="I393" i="12" s="1"/>
  <c r="I394" i="12" s="1"/>
  <c r="I395" i="12" s="1"/>
  <c r="I396" i="12" s="1"/>
  <c r="I397" i="12" s="1"/>
  <c r="I398" i="12" s="1"/>
  <c r="I399" i="12" s="1"/>
  <c r="I400" i="12" s="1"/>
  <c r="I401" i="12" s="1"/>
  <c r="I402" i="12" s="1"/>
  <c r="I403" i="12" s="1"/>
  <c r="I404" i="12" s="1"/>
  <c r="I405" i="12" s="1"/>
  <c r="I406" i="12" s="1"/>
  <c r="I407" i="12" s="1"/>
  <c r="I408" i="12" s="1"/>
  <c r="I409" i="12" s="1"/>
  <c r="I410" i="12" s="1"/>
  <c r="I411" i="12" s="1"/>
  <c r="I412" i="12" s="1"/>
  <c r="I413" i="12" s="1"/>
  <c r="I414" i="12" s="1"/>
  <c r="I415" i="12" s="1"/>
  <c r="I416" i="12" s="1"/>
  <c r="I417" i="12" s="1"/>
  <c r="I418" i="12" s="1"/>
  <c r="I419" i="12" s="1"/>
  <c r="I420" i="12" s="1"/>
  <c r="I421" i="12" s="1"/>
  <c r="I422" i="12" s="1"/>
  <c r="I423" i="12" s="1"/>
  <c r="I424" i="12" s="1"/>
  <c r="I425" i="12" s="1"/>
  <c r="I426" i="12" s="1"/>
  <c r="I427" i="12" s="1"/>
  <c r="I428" i="12" s="1"/>
  <c r="I429" i="12" s="1"/>
  <c r="I430" i="12" s="1"/>
  <c r="I431" i="12" s="1"/>
  <c r="I432" i="12" s="1"/>
  <c r="I433" i="12" s="1"/>
  <c r="I434" i="12" s="1"/>
  <c r="I435" i="12" s="1"/>
  <c r="I436" i="12" s="1"/>
  <c r="I437" i="12" s="1"/>
  <c r="I438" i="12" s="1"/>
  <c r="I439" i="12" s="1"/>
  <c r="I440" i="12" s="1"/>
  <c r="I441" i="12" s="1"/>
  <c r="I442" i="12" s="1"/>
  <c r="I443" i="12" s="1"/>
  <c r="I444" i="12" s="1"/>
  <c r="I445" i="12" s="1"/>
  <c r="I446" i="12" s="1"/>
  <c r="I447" i="12" s="1"/>
  <c r="I448" i="12" s="1"/>
  <c r="I449" i="12" s="1"/>
  <c r="I450" i="12" s="1"/>
  <c r="I451" i="12" s="1"/>
  <c r="I452" i="12" s="1"/>
  <c r="I453" i="12" s="1"/>
  <c r="I454" i="12" s="1"/>
  <c r="I455" i="12" s="1"/>
  <c r="I456" i="12" s="1"/>
  <c r="I457" i="12" s="1"/>
  <c r="I458" i="12" s="1"/>
  <c r="I459" i="12" s="1"/>
  <c r="I460" i="12" s="1"/>
  <c r="I461" i="12" s="1"/>
  <c r="I462" i="12" s="1"/>
  <c r="I463" i="12" s="1"/>
  <c r="I464" i="12" s="1"/>
  <c r="I465" i="12" s="1"/>
  <c r="I466" i="12" s="1"/>
  <c r="I467" i="12" s="1"/>
  <c r="I468" i="12" s="1"/>
  <c r="I469" i="12" s="1"/>
  <c r="I470" i="12" s="1"/>
  <c r="I471" i="12" s="1"/>
  <c r="I472" i="12" s="1"/>
  <c r="I473" i="12" s="1"/>
  <c r="I474" i="12" s="1"/>
  <c r="I475" i="12" s="1"/>
  <c r="I476" i="12" s="1"/>
  <c r="I477" i="12" s="1"/>
  <c r="I478" i="12" s="1"/>
  <c r="I479" i="12" s="1"/>
  <c r="I480" i="12" s="1"/>
  <c r="I481" i="12" s="1"/>
  <c r="I482" i="12" s="1"/>
  <c r="I483" i="12" s="1"/>
  <c r="I484" i="12" s="1"/>
  <c r="I485" i="12" s="1"/>
  <c r="I486" i="12" s="1"/>
  <c r="I487" i="12" s="1"/>
  <c r="I488" i="12" s="1"/>
  <c r="I489" i="12" s="1"/>
  <c r="I490" i="12" s="1"/>
  <c r="I491" i="12" s="1"/>
  <c r="I492" i="12" s="1"/>
  <c r="I493" i="12" s="1"/>
  <c r="I494" i="12" s="1"/>
  <c r="I495" i="12" s="1"/>
  <c r="I496" i="12" s="1"/>
  <c r="I497" i="12" s="1"/>
  <c r="I498" i="12" s="1"/>
  <c r="I499" i="12" s="1"/>
  <c r="I500" i="12" s="1"/>
  <c r="I501" i="12" s="1"/>
  <c r="I502" i="12" s="1"/>
  <c r="I503" i="12" s="1"/>
  <c r="I504" i="12" s="1"/>
  <c r="I505" i="12" s="1"/>
  <c r="I506" i="12" s="1"/>
  <c r="I507" i="12" s="1"/>
  <c r="I508" i="12" s="1"/>
  <c r="I509" i="12" s="1"/>
  <c r="I510" i="12" s="1"/>
  <c r="I511" i="12" s="1"/>
  <c r="I512" i="12" s="1"/>
  <c r="I513" i="12" s="1"/>
  <c r="I514" i="12" s="1"/>
  <c r="I515" i="12" s="1"/>
  <c r="I516" i="12" s="1"/>
  <c r="I517" i="12" s="1"/>
  <c r="I518" i="12" s="1"/>
  <c r="I519" i="12" s="1"/>
  <c r="I520" i="12" s="1"/>
  <c r="I521" i="12" s="1"/>
  <c r="I522" i="12" s="1"/>
  <c r="I523" i="12" s="1"/>
  <c r="I524" i="12" s="1"/>
  <c r="I525" i="12" s="1"/>
  <c r="I526" i="12" s="1"/>
  <c r="I527" i="12" s="1"/>
  <c r="I528" i="12" s="1"/>
  <c r="I529" i="12" s="1"/>
  <c r="I530" i="12" s="1"/>
  <c r="I531" i="12" s="1"/>
  <c r="I532" i="12" s="1"/>
  <c r="I533" i="12" s="1"/>
  <c r="I534" i="12" s="1"/>
  <c r="I535" i="12" s="1"/>
  <c r="I536" i="12" s="1"/>
  <c r="I537" i="12" s="1"/>
  <c r="I538" i="12" s="1"/>
  <c r="I539" i="12" s="1"/>
  <c r="I540" i="12" s="1"/>
  <c r="I541" i="12" s="1"/>
  <c r="I542" i="12" s="1"/>
  <c r="I543" i="12" s="1"/>
  <c r="I544" i="12" s="1"/>
  <c r="I545" i="12" s="1"/>
  <c r="I546" i="12" s="1"/>
  <c r="I547" i="12" s="1"/>
  <c r="I548" i="12" s="1"/>
  <c r="I549" i="12" s="1"/>
  <c r="I550" i="12" s="1"/>
  <c r="I551" i="12" s="1"/>
  <c r="I552" i="12" s="1"/>
  <c r="I553" i="12" s="1"/>
  <c r="I554" i="12" s="1"/>
  <c r="I555" i="12" s="1"/>
  <c r="I556" i="12" s="1"/>
  <c r="I557" i="12" s="1"/>
  <c r="I558" i="12" s="1"/>
  <c r="I559" i="12" s="1"/>
  <c r="I560" i="12" s="1"/>
  <c r="I561" i="12" s="1"/>
  <c r="I562" i="12" s="1"/>
  <c r="I563" i="12" s="1"/>
  <c r="I564" i="12" s="1"/>
  <c r="I565" i="12" s="1"/>
  <c r="I566" i="12" s="1"/>
  <c r="I567" i="12" s="1"/>
  <c r="I568" i="12" s="1"/>
  <c r="I569" i="12" s="1"/>
  <c r="I570" i="12" s="1"/>
  <c r="I571" i="12" s="1"/>
  <c r="I572" i="12" s="1"/>
  <c r="I573" i="12" s="1"/>
  <c r="I574" i="12" s="1"/>
  <c r="I575" i="12" s="1"/>
  <c r="I576" i="12" s="1"/>
  <c r="I577" i="12" s="1"/>
  <c r="I578" i="12" s="1"/>
  <c r="I579" i="12" s="1"/>
  <c r="I580" i="12" s="1"/>
  <c r="I581" i="12" s="1"/>
  <c r="I582" i="12" s="1"/>
  <c r="I583" i="12" s="1"/>
  <c r="I584" i="12" s="1"/>
  <c r="I585" i="12" s="1"/>
  <c r="I586" i="12" s="1"/>
  <c r="I587" i="12" s="1"/>
  <c r="I588" i="12" s="1"/>
  <c r="I589" i="12" s="1"/>
  <c r="I590" i="12" s="1"/>
  <c r="I591" i="12" s="1"/>
  <c r="I592" i="12" s="1"/>
  <c r="I593" i="12" s="1"/>
  <c r="I594" i="12" s="1"/>
  <c r="I595" i="12" s="1"/>
  <c r="I596" i="12" s="1"/>
  <c r="I597" i="12" s="1"/>
  <c r="I598" i="12" s="1"/>
  <c r="I599" i="12" s="1"/>
  <c r="I600" i="12" s="1"/>
  <c r="I601" i="12" s="1"/>
  <c r="I602" i="12" s="1"/>
  <c r="I603" i="12" s="1"/>
  <c r="I604" i="12" s="1"/>
  <c r="I605" i="12" s="1"/>
  <c r="I606" i="12" s="1"/>
  <c r="I607" i="12" s="1"/>
  <c r="I608" i="12" s="1"/>
  <c r="I609" i="12" s="1"/>
  <c r="I610" i="12" s="1"/>
  <c r="I611" i="12" s="1"/>
  <c r="I612" i="12" s="1"/>
  <c r="I613" i="12" s="1"/>
  <c r="I614" i="12" s="1"/>
  <c r="I615" i="12" s="1"/>
  <c r="I616" i="12" s="1"/>
  <c r="I617" i="12" s="1"/>
  <c r="I618" i="12" s="1"/>
  <c r="I619" i="12" s="1"/>
  <c r="I620" i="12" s="1"/>
  <c r="I621" i="12" s="1"/>
  <c r="I622" i="12" s="1"/>
  <c r="I623" i="12" s="1"/>
  <c r="I624" i="12" s="1"/>
  <c r="I625" i="12" s="1"/>
  <c r="I626" i="12" s="1"/>
  <c r="I627" i="12" s="1"/>
  <c r="I628" i="12" s="1"/>
  <c r="I629" i="12" s="1"/>
  <c r="I630" i="12" s="1"/>
  <c r="I631" i="12" s="1"/>
  <c r="I632" i="12" s="1"/>
  <c r="I633" i="12" s="1"/>
  <c r="I634" i="12" s="1"/>
  <c r="I635" i="12" s="1"/>
  <c r="I636" i="12" s="1"/>
  <c r="I637" i="12" s="1"/>
  <c r="I638" i="12" s="1"/>
  <c r="I639" i="12" s="1"/>
  <c r="I640" i="12" s="1"/>
  <c r="I641" i="12" s="1"/>
  <c r="I642" i="12" s="1"/>
  <c r="I643" i="12" s="1"/>
  <c r="I644" i="12" s="1"/>
  <c r="I645" i="12" s="1"/>
  <c r="I646" i="12" s="1"/>
  <c r="I647" i="12" s="1"/>
  <c r="I648" i="12" s="1"/>
  <c r="I649" i="12" s="1"/>
  <c r="I650" i="12" s="1"/>
  <c r="I651" i="12" s="1"/>
  <c r="I652" i="12" s="1"/>
  <c r="I653" i="12" s="1"/>
  <c r="I654" i="12" s="1"/>
  <c r="I655" i="12" s="1"/>
  <c r="I656" i="12" s="1"/>
  <c r="I657" i="12" s="1"/>
  <c r="I658" i="12" s="1"/>
  <c r="I659" i="12" s="1"/>
  <c r="I660" i="12" s="1"/>
  <c r="I661" i="12" s="1"/>
  <c r="I662" i="12" s="1"/>
  <c r="I663" i="12" s="1"/>
  <c r="I664" i="12" s="1"/>
  <c r="I665" i="12" s="1"/>
  <c r="I666" i="12" s="1"/>
  <c r="I667" i="12" s="1"/>
  <c r="I668" i="12" s="1"/>
  <c r="I669" i="12" s="1"/>
  <c r="I670" i="12" s="1"/>
  <c r="I671" i="12" s="1"/>
  <c r="I672" i="12" s="1"/>
  <c r="I673" i="12" s="1"/>
  <c r="I674" i="12" s="1"/>
  <c r="I675" i="12" s="1"/>
  <c r="I676" i="12" s="1"/>
  <c r="I677" i="12" s="1"/>
  <c r="I678" i="12" s="1"/>
  <c r="I679" i="12" s="1"/>
  <c r="I680" i="12" s="1"/>
  <c r="I681" i="12" s="1"/>
  <c r="I682" i="12" s="1"/>
  <c r="I683" i="12" s="1"/>
  <c r="I684" i="12" s="1"/>
  <c r="I685" i="12" s="1"/>
  <c r="I686" i="12" s="1"/>
  <c r="I687" i="12" s="1"/>
  <c r="I688" i="12" s="1"/>
  <c r="I689" i="12" s="1"/>
  <c r="I690" i="12" s="1"/>
  <c r="I691" i="12" s="1"/>
  <c r="I692" i="12" s="1"/>
  <c r="I693" i="12" s="1"/>
  <c r="I694" i="12" s="1"/>
  <c r="I695" i="12" s="1"/>
  <c r="I696" i="12" s="1"/>
  <c r="I697" i="12" s="1"/>
  <c r="I698" i="12" s="1"/>
  <c r="I699" i="12" s="1"/>
  <c r="I700" i="12" s="1"/>
  <c r="I701" i="12" s="1"/>
  <c r="I702" i="12" s="1"/>
  <c r="I703" i="12" s="1"/>
  <c r="I704" i="12" s="1"/>
  <c r="I705" i="12" s="1"/>
  <c r="I706" i="12" s="1"/>
  <c r="I707" i="12" s="1"/>
  <c r="I708" i="12" s="1"/>
  <c r="I709" i="12" s="1"/>
  <c r="I710" i="12" s="1"/>
  <c r="I711" i="12" s="1"/>
  <c r="I712" i="12" s="1"/>
  <c r="I713" i="12" s="1"/>
  <c r="I714" i="12" s="1"/>
  <c r="I715" i="12" s="1"/>
  <c r="I716" i="12" s="1"/>
  <c r="I717" i="12" s="1"/>
  <c r="I718" i="12" s="1"/>
  <c r="I719" i="12" s="1"/>
  <c r="I720" i="12" s="1"/>
  <c r="I721" i="12" s="1"/>
  <c r="I722" i="12" s="1"/>
  <c r="I723" i="12" s="1"/>
  <c r="I724" i="12" s="1"/>
  <c r="I725" i="12" s="1"/>
  <c r="I726" i="12" s="1"/>
  <c r="I727" i="12" s="1"/>
  <c r="I728" i="12" s="1"/>
  <c r="I729" i="12" s="1"/>
  <c r="I730" i="12" s="1"/>
  <c r="I731" i="12" s="1"/>
  <c r="I732" i="12" s="1"/>
  <c r="I733" i="12" s="1"/>
  <c r="I734" i="12" s="1"/>
  <c r="I735" i="12" s="1"/>
  <c r="I736" i="12" s="1"/>
  <c r="I737" i="12" s="1"/>
  <c r="I738" i="12" s="1"/>
  <c r="I739" i="12" s="1"/>
  <c r="I740" i="12" s="1"/>
  <c r="I741" i="12" s="1"/>
  <c r="I742" i="12" s="1"/>
  <c r="I743" i="12" s="1"/>
  <c r="I744" i="12" s="1"/>
  <c r="I745" i="12" s="1"/>
  <c r="I746" i="12" s="1"/>
  <c r="I747" i="12" s="1"/>
  <c r="I748" i="12" s="1"/>
  <c r="I749" i="12" s="1"/>
  <c r="I750" i="12" s="1"/>
  <c r="I751" i="12" s="1"/>
  <c r="I752" i="12" s="1"/>
  <c r="I753" i="12" s="1"/>
  <c r="I754" i="12" s="1"/>
  <c r="I755" i="12" s="1"/>
  <c r="I756" i="12" s="1"/>
  <c r="I757" i="12" s="1"/>
  <c r="I758" i="12" s="1"/>
  <c r="I759" i="12" s="1"/>
  <c r="I760" i="12" s="1"/>
  <c r="I761" i="12" s="1"/>
  <c r="I762" i="12" s="1"/>
  <c r="I763" i="12" s="1"/>
  <c r="I764" i="12" s="1"/>
  <c r="I765" i="12" s="1"/>
  <c r="I766" i="12" s="1"/>
  <c r="I767" i="12" s="1"/>
  <c r="I768" i="12" s="1"/>
  <c r="I769" i="12" s="1"/>
  <c r="I770" i="12" s="1"/>
  <c r="I771" i="12" s="1"/>
  <c r="I772" i="12" s="1"/>
  <c r="I773" i="12" s="1"/>
  <c r="I774" i="12" s="1"/>
  <c r="I775" i="12" s="1"/>
  <c r="I776" i="12" s="1"/>
  <c r="I777" i="12" s="1"/>
  <c r="I778" i="12" s="1"/>
  <c r="I779" i="12" s="1"/>
  <c r="I780" i="12" s="1"/>
  <c r="I781" i="12" s="1"/>
  <c r="I782" i="12" s="1"/>
  <c r="I783" i="12" s="1"/>
  <c r="I784" i="12" s="1"/>
  <c r="I785" i="12" s="1"/>
  <c r="I786" i="12" s="1"/>
  <c r="I787" i="12" s="1"/>
  <c r="I788" i="12" s="1"/>
  <c r="I789" i="12" s="1"/>
  <c r="I790" i="12" s="1"/>
  <c r="I791" i="12" s="1"/>
  <c r="I792" i="12" s="1"/>
  <c r="I793" i="12" s="1"/>
  <c r="I794" i="12" s="1"/>
  <c r="I795" i="12" s="1"/>
  <c r="I796" i="12" s="1"/>
  <c r="I797" i="12" s="1"/>
  <c r="I798" i="12" s="1"/>
  <c r="I799" i="12" s="1"/>
  <c r="I800" i="12" s="1"/>
  <c r="I801" i="12" s="1"/>
  <c r="I802" i="12" s="1"/>
  <c r="I803" i="12" s="1"/>
  <c r="I804" i="12" s="1"/>
  <c r="I805" i="12" s="1"/>
  <c r="I806" i="12" s="1"/>
  <c r="I807" i="12" s="1"/>
  <c r="I808" i="12" s="1"/>
  <c r="I809" i="12" s="1"/>
  <c r="I810" i="12" s="1"/>
  <c r="I811" i="12" s="1"/>
  <c r="I812" i="12" s="1"/>
  <c r="I813" i="12" s="1"/>
  <c r="I814" i="12" s="1"/>
  <c r="I815" i="12" s="1"/>
  <c r="I816" i="12" s="1"/>
  <c r="I817" i="12" s="1"/>
  <c r="I818" i="12" s="1"/>
  <c r="I819" i="12" s="1"/>
  <c r="I820" i="12" s="1"/>
  <c r="I821" i="12" s="1"/>
  <c r="I822" i="12" s="1"/>
  <c r="I823" i="12" s="1"/>
  <c r="I824" i="12" s="1"/>
  <c r="I825" i="12" s="1"/>
  <c r="I826" i="12" s="1"/>
  <c r="I827" i="12" s="1"/>
  <c r="I828" i="12" s="1"/>
  <c r="I829" i="12" s="1"/>
  <c r="I830" i="12" s="1"/>
  <c r="I831" i="12" s="1"/>
  <c r="I832" i="12" s="1"/>
  <c r="I833" i="12" s="1"/>
  <c r="I834" i="12" s="1"/>
  <c r="I835" i="12" s="1"/>
  <c r="I836" i="12" s="1"/>
  <c r="I837" i="12" s="1"/>
  <c r="I838" i="12" s="1"/>
  <c r="I839" i="12" s="1"/>
  <c r="I840" i="12" s="1"/>
  <c r="I841" i="12" s="1"/>
  <c r="I842" i="12" s="1"/>
  <c r="I843" i="12" s="1"/>
  <c r="I844" i="12" s="1"/>
  <c r="I845" i="12" s="1"/>
  <c r="I846" i="12" s="1"/>
  <c r="I847" i="12" s="1"/>
  <c r="I848" i="12" s="1"/>
  <c r="I849" i="12" s="1"/>
  <c r="I850" i="12" s="1"/>
  <c r="I851" i="12" s="1"/>
  <c r="I852" i="12" s="1"/>
  <c r="I853" i="12" s="1"/>
  <c r="I854" i="12" s="1"/>
  <c r="I855" i="12" s="1"/>
  <c r="I856" i="12" s="1"/>
  <c r="I857" i="12" s="1"/>
  <c r="I858" i="12" s="1"/>
  <c r="I859" i="12" s="1"/>
  <c r="I860" i="12" s="1"/>
  <c r="I861" i="12" s="1"/>
  <c r="I862" i="12" s="1"/>
  <c r="I863" i="12" s="1"/>
  <c r="I864" i="12" s="1"/>
  <c r="I865" i="12" s="1"/>
  <c r="I866" i="12" s="1"/>
  <c r="I867" i="12" s="1"/>
  <c r="I868" i="12" s="1"/>
  <c r="I869" i="12" s="1"/>
  <c r="I870" i="12" s="1"/>
  <c r="I871" i="12" s="1"/>
  <c r="I872" i="12" s="1"/>
  <c r="I873" i="12" s="1"/>
  <c r="I874" i="12" s="1"/>
  <c r="I875" i="12" s="1"/>
  <c r="I876" i="12" s="1"/>
  <c r="I877" i="12" s="1"/>
  <c r="I878" i="12" s="1"/>
  <c r="I879" i="12" s="1"/>
  <c r="I880" i="12" s="1"/>
  <c r="I881" i="12" s="1"/>
  <c r="I882" i="12" s="1"/>
  <c r="I883" i="12" s="1"/>
  <c r="I884" i="12" s="1"/>
  <c r="I885" i="12" s="1"/>
  <c r="I886" i="12" s="1"/>
  <c r="I887" i="12" s="1"/>
  <c r="I888" i="12" s="1"/>
  <c r="I889" i="12" s="1"/>
  <c r="I890" i="12" s="1"/>
  <c r="I891" i="12" s="1"/>
  <c r="I892" i="12" s="1"/>
  <c r="I893" i="12" s="1"/>
  <c r="I894" i="12" s="1"/>
  <c r="I895" i="12" s="1"/>
  <c r="I896" i="12" s="1"/>
  <c r="I897" i="12" s="1"/>
  <c r="I898" i="12" s="1"/>
  <c r="I899" i="12" s="1"/>
  <c r="I900" i="12" s="1"/>
  <c r="I901" i="12" s="1"/>
  <c r="I902" i="12" s="1"/>
  <c r="I903" i="12" s="1"/>
  <c r="I904" i="12" s="1"/>
  <c r="I905" i="12" s="1"/>
  <c r="I906" i="12" s="1"/>
  <c r="I907" i="12" s="1"/>
  <c r="I908" i="12" s="1"/>
  <c r="I909" i="12" s="1"/>
  <c r="I910" i="12" s="1"/>
  <c r="I911" i="12" s="1"/>
  <c r="I912" i="12" s="1"/>
  <c r="I913" i="12" s="1"/>
  <c r="I914" i="12" s="1"/>
  <c r="I915" i="12" s="1"/>
  <c r="I916" i="12" s="1"/>
  <c r="I917" i="12" s="1"/>
  <c r="I918" i="12" s="1"/>
  <c r="I919" i="12" s="1"/>
  <c r="I920" i="12" s="1"/>
  <c r="I921" i="12" s="1"/>
  <c r="I922" i="12" s="1"/>
  <c r="I923" i="12" s="1"/>
  <c r="I924" i="12" s="1"/>
  <c r="I925" i="12" s="1"/>
  <c r="I926" i="12" s="1"/>
  <c r="I927" i="12" s="1"/>
  <c r="I928" i="12" s="1"/>
  <c r="I929" i="12" s="1"/>
  <c r="I930" i="12" s="1"/>
  <c r="I931" i="12" s="1"/>
  <c r="I932" i="12" s="1"/>
  <c r="I933" i="12" s="1"/>
  <c r="I934" i="12" s="1"/>
  <c r="I935" i="12" s="1"/>
  <c r="I936" i="12" s="1"/>
  <c r="I937" i="12" s="1"/>
  <c r="I938" i="12" s="1"/>
  <c r="I939" i="12" s="1"/>
  <c r="I940" i="12" s="1"/>
  <c r="I941" i="12" s="1"/>
  <c r="I942" i="12" s="1"/>
  <c r="I943" i="12" s="1"/>
  <c r="I944" i="12" s="1"/>
  <c r="I945" i="12" s="1"/>
  <c r="I946" i="12" s="1"/>
  <c r="I947" i="12" s="1"/>
  <c r="I948" i="12" s="1"/>
  <c r="I949" i="12" s="1"/>
  <c r="I950" i="12" s="1"/>
  <c r="I951" i="12" s="1"/>
  <c r="I952" i="12" s="1"/>
  <c r="I953" i="12" s="1"/>
  <c r="I954" i="12" s="1"/>
  <c r="I955" i="12" s="1"/>
  <c r="I956" i="12" s="1"/>
  <c r="I957" i="12" s="1"/>
  <c r="I958" i="12" s="1"/>
  <c r="I959" i="12" s="1"/>
  <c r="I960" i="12" s="1"/>
  <c r="I961" i="12" s="1"/>
  <c r="I962" i="12" s="1"/>
  <c r="I963" i="12" s="1"/>
  <c r="I964" i="12" s="1"/>
  <c r="I965" i="12" s="1"/>
  <c r="I966" i="12" s="1"/>
  <c r="I967" i="12" s="1"/>
  <c r="I968" i="12" s="1"/>
  <c r="I969" i="12" s="1"/>
  <c r="I970" i="12" s="1"/>
  <c r="I971" i="12" s="1"/>
  <c r="I972" i="12" s="1"/>
  <c r="I973" i="12" s="1"/>
  <c r="I974" i="12" s="1"/>
  <c r="I975" i="12" s="1"/>
  <c r="I976" i="12" s="1"/>
  <c r="I977" i="12" s="1"/>
  <c r="I978" i="12" s="1"/>
  <c r="I979" i="12" s="1"/>
  <c r="I980" i="12" s="1"/>
  <c r="I981" i="12" s="1"/>
  <c r="I982" i="12" s="1"/>
  <c r="I983" i="12" s="1"/>
  <c r="I984" i="12" s="1"/>
  <c r="I985" i="12" s="1"/>
  <c r="I986" i="12" s="1"/>
  <c r="I987" i="12" s="1"/>
  <c r="I988" i="12" s="1"/>
  <c r="I989" i="12" s="1"/>
  <c r="I990" i="12" s="1"/>
  <c r="I991" i="12" s="1"/>
  <c r="I992" i="12" s="1"/>
  <c r="I993" i="12" s="1"/>
  <c r="I994" i="12" s="1"/>
  <c r="I995" i="12" s="1"/>
  <c r="I996" i="12" s="1"/>
  <c r="I997" i="12" s="1"/>
  <c r="I998" i="12" s="1"/>
  <c r="I999" i="12" s="1"/>
  <c r="I1000" i="12" s="1"/>
  <c r="I1001" i="12" s="1"/>
  <c r="I1002" i="12" s="1"/>
  <c r="I1003" i="12" s="1"/>
  <c r="I1004" i="12" s="1"/>
  <c r="I1005" i="12" s="1"/>
  <c r="I1006" i="12" s="1"/>
  <c r="I1007" i="12" s="1"/>
  <c r="I1008" i="12" s="1"/>
  <c r="I1009" i="12" s="1"/>
  <c r="I1010" i="12" s="1"/>
  <c r="I1011" i="12" s="1"/>
  <c r="I1012" i="12" s="1"/>
  <c r="I1013" i="12" s="1"/>
  <c r="I1014" i="12" s="1"/>
  <c r="I1015" i="12" s="1"/>
  <c r="I1016" i="12" s="1"/>
  <c r="I1017" i="12" s="1"/>
  <c r="I1018" i="12" s="1"/>
  <c r="I1019" i="12" s="1"/>
  <c r="I1020" i="12" s="1"/>
  <c r="I1021" i="12" s="1"/>
  <c r="I1022" i="12" s="1"/>
  <c r="I1023" i="12" s="1"/>
  <c r="I1024" i="12" s="1"/>
  <c r="I1025" i="12" s="1"/>
  <c r="I1026" i="12" s="1"/>
  <c r="I1027" i="12" s="1"/>
  <c r="I1028" i="12" s="1"/>
  <c r="I1029" i="12" s="1"/>
  <c r="I1030" i="12" s="1"/>
  <c r="I1031" i="12" s="1"/>
  <c r="I1032" i="12" s="1"/>
  <c r="I1033" i="12" s="1"/>
  <c r="I1034" i="12" s="1"/>
  <c r="I1035" i="12" s="1"/>
  <c r="I1036" i="12" s="1"/>
  <c r="I1037" i="12" s="1"/>
  <c r="I1038" i="12" s="1"/>
  <c r="I1039" i="12" s="1"/>
  <c r="I1040" i="12" s="1"/>
  <c r="I1041" i="12" s="1"/>
  <c r="I1042" i="12" s="1"/>
  <c r="I1043" i="12" s="1"/>
  <c r="I1044" i="12" s="1"/>
  <c r="I1045" i="12" s="1"/>
  <c r="I1046" i="12" s="1"/>
  <c r="I1047" i="12" s="1"/>
  <c r="I1048" i="12" s="1"/>
  <c r="I1049" i="12" s="1"/>
  <c r="I1050" i="12" s="1"/>
  <c r="I1051" i="12" s="1"/>
  <c r="I1052" i="12" s="1"/>
  <c r="I1053" i="12" s="1"/>
  <c r="I1054" i="12" s="1"/>
  <c r="I1055" i="12" s="1"/>
  <c r="I1056" i="12" s="1"/>
  <c r="I1057" i="12" s="1"/>
  <c r="I1058" i="12" s="1"/>
  <c r="I1059" i="12" s="1"/>
  <c r="I1060" i="12" s="1"/>
  <c r="I1061" i="12" s="1"/>
  <c r="I1062" i="12" s="1"/>
  <c r="I1063" i="12" s="1"/>
  <c r="I1064" i="12" s="1"/>
  <c r="I1065" i="12" s="1"/>
  <c r="I1066" i="12" s="1"/>
  <c r="I1067" i="12" s="1"/>
  <c r="I1068" i="12" s="1"/>
  <c r="I1069" i="12" s="1"/>
  <c r="I1070" i="12" s="1"/>
  <c r="I1071" i="12" s="1"/>
  <c r="I1072" i="12" s="1"/>
  <c r="I1073" i="12" s="1"/>
  <c r="I1074" i="12" s="1"/>
  <c r="I1075" i="12" s="1"/>
  <c r="I1076" i="12" s="1"/>
  <c r="I1077" i="12" s="1"/>
  <c r="I1078" i="12" s="1"/>
  <c r="I1079" i="12" s="1"/>
  <c r="I1080" i="12" s="1"/>
  <c r="I1081" i="12" s="1"/>
  <c r="I1082" i="12" s="1"/>
  <c r="I1083" i="12" s="1"/>
  <c r="I1084" i="12" s="1"/>
  <c r="I1085" i="12" s="1"/>
  <c r="I1086" i="12" s="1"/>
  <c r="I1087" i="12" s="1"/>
  <c r="I1088" i="12" s="1"/>
  <c r="I1089" i="12" s="1"/>
  <c r="I1090" i="12" s="1"/>
  <c r="I1091" i="12" s="1"/>
  <c r="I1092" i="12" s="1"/>
  <c r="I1093" i="12" s="1"/>
  <c r="I1094" i="12" s="1"/>
  <c r="I1095" i="12" s="1"/>
  <c r="I1096" i="12" s="1"/>
  <c r="I1097" i="12" s="1"/>
  <c r="I1098" i="12" s="1"/>
  <c r="I1099" i="12" s="1"/>
  <c r="I1100" i="12" s="1"/>
  <c r="I1101" i="12" s="1"/>
  <c r="I1102" i="12" s="1"/>
  <c r="I1103" i="12" s="1"/>
  <c r="I1104" i="12" s="1"/>
  <c r="I1105" i="12" s="1"/>
  <c r="I1106" i="12" s="1"/>
  <c r="I1107" i="12" s="1"/>
  <c r="I1108" i="12" s="1"/>
  <c r="I1109" i="12" s="1"/>
  <c r="I1110" i="12" s="1"/>
  <c r="I1111" i="12" s="1"/>
  <c r="I1112" i="12" s="1"/>
  <c r="I1113" i="12" s="1"/>
  <c r="I1114" i="12" s="1"/>
  <c r="I1115" i="12" s="1"/>
  <c r="I1116" i="12" s="1"/>
  <c r="I1117" i="12" s="1"/>
  <c r="I1118" i="12" s="1"/>
  <c r="I1119" i="12" s="1"/>
  <c r="I1120" i="12" s="1"/>
  <c r="I1121" i="12" s="1"/>
  <c r="I1122" i="12" s="1"/>
  <c r="I1123" i="12" s="1"/>
  <c r="I1124" i="12" s="1"/>
  <c r="I1125" i="12" s="1"/>
  <c r="I1126" i="12" s="1"/>
  <c r="I1127" i="12" s="1"/>
  <c r="I1128" i="12" s="1"/>
  <c r="I1129" i="12" s="1"/>
  <c r="I1130" i="12" s="1"/>
  <c r="I1131" i="12" s="1"/>
  <c r="I1132" i="12" s="1"/>
  <c r="I1133" i="12" s="1"/>
  <c r="I1134" i="12" s="1"/>
  <c r="I1135" i="12" s="1"/>
  <c r="I1136" i="12" s="1"/>
  <c r="I1137" i="12" s="1"/>
  <c r="I1138" i="12" s="1"/>
  <c r="I1139" i="12" s="1"/>
  <c r="I1140" i="12" s="1"/>
  <c r="I1141" i="12" s="1"/>
  <c r="I1142" i="12" s="1"/>
  <c r="I1143" i="12" s="1"/>
  <c r="I1144" i="12" s="1"/>
  <c r="I1145" i="12" s="1"/>
  <c r="I1146" i="12" s="1"/>
  <c r="I1147" i="12" s="1"/>
  <c r="I1148" i="12" s="1"/>
  <c r="I1149" i="12" s="1"/>
  <c r="I1150" i="12" s="1"/>
  <c r="I1151" i="12" s="1"/>
  <c r="I1152" i="12" s="1"/>
  <c r="I1153" i="12" s="1"/>
  <c r="I1154" i="12" s="1"/>
  <c r="I1155" i="12" s="1"/>
  <c r="I1156" i="12" s="1"/>
  <c r="I1157" i="12" s="1"/>
  <c r="I1158" i="12" s="1"/>
  <c r="I1159" i="12" s="1"/>
  <c r="I1160" i="12" s="1"/>
  <c r="I1161" i="12" s="1"/>
  <c r="I1162" i="12" s="1"/>
  <c r="I1163" i="12" s="1"/>
  <c r="I1164" i="12" s="1"/>
  <c r="I1165" i="12" s="1"/>
  <c r="I1166" i="12" s="1"/>
  <c r="I1167" i="12" s="1"/>
  <c r="I1168" i="12" s="1"/>
  <c r="I1169" i="12" s="1"/>
  <c r="I1170" i="12" s="1"/>
  <c r="I1171" i="12" s="1"/>
  <c r="I1172" i="12" s="1"/>
  <c r="I1173" i="12" s="1"/>
  <c r="I1174" i="12" s="1"/>
  <c r="I1175" i="12" s="1"/>
  <c r="I1176" i="12" s="1"/>
  <c r="I1177" i="12" s="1"/>
  <c r="I1178" i="12" s="1"/>
  <c r="I1179" i="12" s="1"/>
  <c r="I1180" i="12" s="1"/>
  <c r="I1181" i="12" s="1"/>
  <c r="I1182" i="12" s="1"/>
  <c r="I1183" i="12" s="1"/>
  <c r="I1184" i="12" s="1"/>
  <c r="I1185" i="12" s="1"/>
  <c r="I1186" i="12" s="1"/>
  <c r="I1187" i="12" s="1"/>
  <c r="I1188" i="12" s="1"/>
  <c r="I1189" i="12" s="1"/>
  <c r="I1190" i="12" s="1"/>
  <c r="I1191" i="12" s="1"/>
  <c r="I1192" i="12" s="1"/>
  <c r="I1193" i="12" s="1"/>
  <c r="I1194" i="12" s="1"/>
  <c r="I1195" i="12" s="1"/>
  <c r="I1196" i="12" s="1"/>
  <c r="I1197" i="12" s="1"/>
  <c r="I1198" i="12" s="1"/>
  <c r="I1199" i="12" s="1"/>
  <c r="I1200" i="12" s="1"/>
  <c r="I1201" i="12" s="1"/>
  <c r="I1202" i="12" s="1"/>
  <c r="I1203" i="12" s="1"/>
  <c r="I1204" i="12" s="1"/>
  <c r="I1205" i="12" s="1"/>
  <c r="I1206" i="12" s="1"/>
  <c r="I1207" i="12" s="1"/>
  <c r="I1208" i="12" s="1"/>
  <c r="I1209" i="12" s="1"/>
  <c r="I1210" i="12" s="1"/>
  <c r="I1211" i="12" s="1"/>
  <c r="I1212" i="12" s="1"/>
  <c r="I1213" i="12" s="1"/>
  <c r="I1214" i="12" s="1"/>
  <c r="I1215" i="12" s="1"/>
  <c r="I1216" i="12" s="1"/>
  <c r="I1217" i="12" s="1"/>
  <c r="I1218" i="12" s="1"/>
  <c r="I1219" i="12" s="1"/>
  <c r="I1220" i="12" s="1"/>
  <c r="I1221" i="12" s="1"/>
  <c r="I1222" i="12" s="1"/>
  <c r="I1223" i="12" s="1"/>
  <c r="I1224" i="12" s="1"/>
  <c r="I1225" i="12" s="1"/>
  <c r="I1226" i="12" s="1"/>
  <c r="I1227" i="12" s="1"/>
  <c r="I1228" i="12" s="1"/>
  <c r="I1229" i="12" s="1"/>
  <c r="I1230" i="12" s="1"/>
  <c r="I1231" i="12" s="1"/>
  <c r="I1232" i="12" s="1"/>
  <c r="I1233" i="12" s="1"/>
  <c r="I1234" i="12" s="1"/>
  <c r="I1235" i="12" s="1"/>
  <c r="I1236" i="12" s="1"/>
  <c r="I1237" i="12" s="1"/>
  <c r="I1238" i="12" s="1"/>
  <c r="I1239" i="12" s="1"/>
  <c r="I1240" i="12" s="1"/>
  <c r="I1241" i="12" s="1"/>
  <c r="I1242" i="12" s="1"/>
  <c r="I1243" i="12" s="1"/>
  <c r="I1244" i="12" s="1"/>
  <c r="I1245" i="12" s="1"/>
  <c r="I1246" i="12" s="1"/>
  <c r="I1247" i="12" s="1"/>
  <c r="I1248" i="12" s="1"/>
  <c r="I1249" i="12" s="1"/>
  <c r="I1250" i="12" s="1"/>
  <c r="I1251" i="12" s="1"/>
  <c r="I1252" i="12" s="1"/>
  <c r="I1253" i="12" s="1"/>
  <c r="I1254" i="12" s="1"/>
  <c r="I1255" i="12" s="1"/>
  <c r="I1256" i="12" s="1"/>
  <c r="I1257" i="12" s="1"/>
  <c r="I1258" i="12" s="1"/>
  <c r="I1259" i="12" s="1"/>
  <c r="I1260" i="12" s="1"/>
  <c r="I1261" i="12" s="1"/>
  <c r="I1262" i="12" s="1"/>
  <c r="I1263" i="12" s="1"/>
  <c r="I1264" i="12" s="1"/>
  <c r="I1265" i="12" s="1"/>
  <c r="I1266" i="12" s="1"/>
  <c r="I1267" i="12" s="1"/>
  <c r="I1268" i="12" s="1"/>
  <c r="I1269" i="12" s="1"/>
  <c r="I1270" i="12" s="1"/>
  <c r="I1271" i="12" s="1"/>
  <c r="I1272" i="12" s="1"/>
  <c r="I1273" i="12" s="1"/>
  <c r="I1274" i="12" s="1"/>
  <c r="I1275" i="12" s="1"/>
  <c r="I1276" i="12" s="1"/>
  <c r="I1277" i="12" s="1"/>
  <c r="I1278" i="12" s="1"/>
  <c r="I1279" i="12" s="1"/>
  <c r="I1280" i="12" s="1"/>
  <c r="I1281" i="12" s="1"/>
  <c r="I1282" i="12" s="1"/>
  <c r="I1283" i="12" s="1"/>
  <c r="I1284" i="12" s="1"/>
  <c r="I1285" i="12" s="1"/>
  <c r="I1286" i="12" s="1"/>
  <c r="I1287" i="12" s="1"/>
  <c r="I1288" i="12" s="1"/>
  <c r="I1289" i="12" s="1"/>
  <c r="I1290" i="12" s="1"/>
  <c r="I1291" i="12" s="1"/>
  <c r="I1292" i="12" s="1"/>
  <c r="I1293" i="12" s="1"/>
  <c r="I1294" i="12" s="1"/>
  <c r="I1295" i="12" s="1"/>
  <c r="I1296" i="12" s="1"/>
  <c r="I1297" i="12" s="1"/>
  <c r="I1298" i="12" s="1"/>
  <c r="I1299" i="12" s="1"/>
  <c r="I1300" i="12" s="1"/>
  <c r="I1301" i="12" s="1"/>
  <c r="I1302" i="12" s="1"/>
  <c r="I1303" i="12" s="1"/>
  <c r="I1304" i="12" s="1"/>
  <c r="I1305" i="12" s="1"/>
  <c r="I1306" i="12" s="1"/>
  <c r="I1307" i="12" s="1"/>
  <c r="I1308" i="12" s="1"/>
  <c r="I1309" i="12" s="1"/>
  <c r="I1310" i="12" s="1"/>
  <c r="I1311" i="12" s="1"/>
  <c r="I1312" i="12" s="1"/>
  <c r="I1313" i="12" s="1"/>
  <c r="I1314" i="12" s="1"/>
  <c r="I1315" i="12" s="1"/>
  <c r="I1316" i="12" s="1"/>
  <c r="I1317" i="12" s="1"/>
  <c r="I1318" i="12" s="1"/>
  <c r="I1319" i="12" s="1"/>
  <c r="I1320" i="12" s="1"/>
  <c r="I1321" i="12" s="1"/>
  <c r="I1322" i="12" s="1"/>
  <c r="I1323" i="12" s="1"/>
  <c r="I1324" i="12" s="1"/>
  <c r="I1325" i="12" s="1"/>
  <c r="I1326" i="12" s="1"/>
  <c r="I1327" i="12" s="1"/>
  <c r="I1328" i="12" s="1"/>
  <c r="I1329" i="12" s="1"/>
  <c r="I1330" i="12" s="1"/>
  <c r="I1331" i="12" s="1"/>
  <c r="I1332" i="12" s="1"/>
  <c r="I1333" i="12" s="1"/>
  <c r="I1334" i="12" s="1"/>
  <c r="I1335" i="12" s="1"/>
  <c r="I1336" i="12" s="1"/>
  <c r="I1337" i="12" s="1"/>
  <c r="I1338" i="12" s="1"/>
  <c r="I1339" i="12" s="1"/>
  <c r="I1340" i="12" s="1"/>
  <c r="I1341" i="12" s="1"/>
  <c r="I1342" i="12" s="1"/>
  <c r="I1343" i="12" s="1"/>
  <c r="I1344" i="12" s="1"/>
  <c r="I1345" i="12" s="1"/>
  <c r="I1346" i="12" s="1"/>
  <c r="I1347" i="12" s="1"/>
  <c r="I1348" i="12" s="1"/>
  <c r="I1349" i="12" s="1"/>
  <c r="I1350" i="12" s="1"/>
  <c r="I1351" i="12" s="1"/>
  <c r="I1352" i="12" s="1"/>
  <c r="I1353" i="12" s="1"/>
  <c r="I1354" i="12" s="1"/>
  <c r="I1355" i="12" s="1"/>
  <c r="I1356" i="12" s="1"/>
  <c r="I1357" i="12" s="1"/>
  <c r="I1358" i="12" s="1"/>
  <c r="I1359" i="12" s="1"/>
  <c r="I1360" i="12" s="1"/>
  <c r="I1361" i="12" s="1"/>
  <c r="I1362" i="12" s="1"/>
  <c r="I1363" i="12" s="1"/>
  <c r="I1364" i="12" s="1"/>
  <c r="I1365" i="12" s="1"/>
  <c r="I1366" i="12" s="1"/>
  <c r="I1367" i="12" s="1"/>
  <c r="I1368" i="12" s="1"/>
  <c r="I1369" i="12" s="1"/>
  <c r="I1370" i="12" s="1"/>
  <c r="I1371" i="12" s="1"/>
  <c r="I1372" i="12" s="1"/>
  <c r="I1373" i="12" s="1"/>
  <c r="I1374" i="12" s="1"/>
  <c r="I1375" i="12" s="1"/>
  <c r="I1376" i="12" s="1"/>
  <c r="I1377" i="12" s="1"/>
  <c r="I1378" i="12" s="1"/>
  <c r="I1379" i="12" s="1"/>
  <c r="I1380" i="12" s="1"/>
  <c r="I1381" i="12" s="1"/>
  <c r="I1382" i="12" s="1"/>
  <c r="I1383" i="12" s="1"/>
  <c r="I1384" i="12" s="1"/>
  <c r="I1385" i="12" s="1"/>
  <c r="I1386" i="12" s="1"/>
  <c r="I1387" i="12" s="1"/>
  <c r="I1388" i="12" s="1"/>
  <c r="I1389" i="12" s="1"/>
  <c r="I1390" i="12" s="1"/>
  <c r="I1391" i="12" s="1"/>
  <c r="I1392" i="12" s="1"/>
  <c r="I1393" i="12" s="1"/>
  <c r="I1394" i="12" s="1"/>
  <c r="I1395" i="12" s="1"/>
  <c r="I1396" i="12" s="1"/>
  <c r="I1397" i="12" s="1"/>
  <c r="I1398" i="12" s="1"/>
  <c r="I1399" i="12" s="1"/>
  <c r="I1400" i="12" s="1"/>
  <c r="I1401" i="12" s="1"/>
  <c r="I1402" i="12" s="1"/>
  <c r="I1403" i="12" s="1"/>
  <c r="I1404" i="12" s="1"/>
  <c r="I1405" i="12" s="1"/>
  <c r="I1406" i="12" s="1"/>
  <c r="I1407" i="12" s="1"/>
  <c r="I1408" i="12" s="1"/>
  <c r="I1409" i="12" s="1"/>
  <c r="I1410" i="12" s="1"/>
  <c r="I1411" i="12" s="1"/>
  <c r="I1412" i="12" s="1"/>
  <c r="I1413" i="12" s="1"/>
  <c r="I1414" i="12" s="1"/>
  <c r="I1415" i="12" s="1"/>
  <c r="I1416" i="12" s="1"/>
  <c r="I1417" i="12" s="1"/>
  <c r="I1418" i="12" s="1"/>
  <c r="I1419" i="12" s="1"/>
  <c r="I1420" i="12" s="1"/>
  <c r="I1421" i="12" s="1"/>
  <c r="I1422" i="12" s="1"/>
  <c r="I1423" i="12" s="1"/>
  <c r="I1424" i="12" s="1"/>
  <c r="I1425" i="12" s="1"/>
  <c r="I1426" i="12" s="1"/>
  <c r="I1427" i="12" s="1"/>
  <c r="I1428" i="12" s="1"/>
  <c r="I1429" i="12" s="1"/>
  <c r="I1430" i="12" s="1"/>
  <c r="I1431" i="12" s="1"/>
  <c r="I1432" i="12" s="1"/>
  <c r="I1433" i="12" s="1"/>
  <c r="I1434" i="12" s="1"/>
  <c r="I1435" i="12" s="1"/>
  <c r="I1436" i="12" s="1"/>
  <c r="I1437" i="12" s="1"/>
  <c r="I1438" i="12" s="1"/>
  <c r="I1439" i="12" s="1"/>
  <c r="I1440" i="12" s="1"/>
  <c r="I1441" i="12" s="1"/>
  <c r="I1442" i="12" s="1"/>
  <c r="I1443" i="12" s="1"/>
  <c r="I1444" i="12" s="1"/>
  <c r="I1445" i="12" s="1"/>
  <c r="I1446" i="12" s="1"/>
  <c r="I1447" i="12" s="1"/>
  <c r="I1448" i="12" s="1"/>
  <c r="I1449" i="12" s="1"/>
  <c r="I1450" i="12" s="1"/>
  <c r="I1451" i="12" s="1"/>
  <c r="I1452" i="12" s="1"/>
  <c r="I1453" i="12" s="1"/>
  <c r="I1454" i="12" s="1"/>
  <c r="I1455" i="12" s="1"/>
  <c r="I1456" i="12" s="1"/>
  <c r="I1457" i="12" s="1"/>
  <c r="I1458" i="12" s="1"/>
  <c r="I1459" i="12" s="1"/>
  <c r="I1460" i="12" s="1"/>
  <c r="I1461" i="12" s="1"/>
  <c r="I1462" i="12" s="1"/>
  <c r="I1463" i="12" s="1"/>
  <c r="I1464" i="12" s="1"/>
  <c r="I1465" i="12" s="1"/>
  <c r="I1466" i="12" s="1"/>
  <c r="I1467" i="12" s="1"/>
  <c r="I1468" i="12" s="1"/>
  <c r="I1469" i="12" s="1"/>
  <c r="I1470" i="12" s="1"/>
  <c r="I1471" i="12" s="1"/>
  <c r="I1472" i="12" s="1"/>
  <c r="I1473" i="12" s="1"/>
  <c r="I1474" i="12" s="1"/>
  <c r="I1475" i="12" s="1"/>
  <c r="I1476" i="12" s="1"/>
  <c r="I1477" i="12" s="1"/>
  <c r="I1478" i="12" s="1"/>
  <c r="I1479" i="12" s="1"/>
  <c r="I1480" i="12" s="1"/>
  <c r="I1481" i="12" s="1"/>
  <c r="I1482" i="12" s="1"/>
  <c r="I1483" i="12" s="1"/>
  <c r="I1484" i="12" s="1"/>
  <c r="I1485" i="12" s="1"/>
  <c r="I1486" i="12" s="1"/>
  <c r="I1487" i="12" s="1"/>
  <c r="I1488" i="12" s="1"/>
  <c r="I1489" i="12" s="1"/>
  <c r="I1490" i="12" s="1"/>
  <c r="I1491" i="12" s="1"/>
  <c r="I1492" i="12" s="1"/>
  <c r="I1493" i="12" s="1"/>
  <c r="I1494" i="12" s="1"/>
  <c r="I1495" i="12" s="1"/>
  <c r="I1496" i="12" s="1"/>
  <c r="I1497" i="12" s="1"/>
  <c r="I1498" i="12" s="1"/>
  <c r="I1499" i="12" s="1"/>
  <c r="I1500" i="12" s="1"/>
  <c r="I1501" i="12" s="1"/>
  <c r="A1" i="14"/>
  <c r="B46" i="22" l="1"/>
  <c r="E50" i="22"/>
  <c r="E49" i="22"/>
  <c r="I41" i="2"/>
  <c r="M33" i="4"/>
  <c r="I35" i="13"/>
  <c r="C8" i="2"/>
  <c r="A1" i="11"/>
  <c r="A1" i="21"/>
  <c r="A1" i="16"/>
  <c r="A1" i="22"/>
  <c r="A1" i="18"/>
  <c r="A1" i="13"/>
  <c r="A1" i="19"/>
  <c r="J162" i="15"/>
  <c r="B56" i="22"/>
  <c r="A1" i="4"/>
  <c r="A1" i="20"/>
  <c r="B55" i="14"/>
  <c r="B55" i="22"/>
  <c r="J111" i="15"/>
  <c r="J153" i="15" s="1"/>
  <c r="B52" i="19"/>
  <c r="B1" i="19" s="1"/>
  <c r="B54" i="14"/>
  <c r="B54" i="22"/>
  <c r="B52" i="21"/>
  <c r="B1" i="21" s="1"/>
  <c r="B52" i="20"/>
  <c r="B1" i="20" s="1"/>
  <c r="B54" i="16"/>
  <c r="L3" i="12"/>
  <c r="L3" i="6"/>
  <c r="J49" i="15"/>
  <c r="L3" i="3"/>
  <c r="B56" i="16"/>
  <c r="K39" i="4"/>
  <c r="G41" i="13"/>
  <c r="H36" i="11"/>
  <c r="E20" i="11"/>
  <c r="G33" i="13"/>
  <c r="E25" i="4"/>
  <c r="F46" i="16"/>
  <c r="F50" i="16" s="1"/>
  <c r="L13" i="4"/>
  <c r="H9" i="4"/>
  <c r="F15" i="4"/>
  <c r="L13" i="13"/>
  <c r="H9" i="13"/>
  <c r="D13" i="13"/>
  <c r="N7" i="4"/>
  <c r="J9" i="15"/>
  <c r="J51" i="15" s="1"/>
  <c r="L2" i="1"/>
  <c r="L3" i="1" s="1"/>
  <c r="I7" i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I58" i="1" s="1"/>
  <c r="I59" i="1" s="1"/>
  <c r="I60" i="1" s="1"/>
  <c r="I61" i="1" s="1"/>
  <c r="I62" i="1" s="1"/>
  <c r="I63" i="1" s="1"/>
  <c r="I64" i="1" s="1"/>
  <c r="I65" i="1" s="1"/>
  <c r="I66" i="1" s="1"/>
  <c r="I67" i="1" s="1"/>
  <c r="I68" i="1" s="1"/>
  <c r="I69" i="1" s="1"/>
  <c r="I70" i="1" s="1"/>
  <c r="I71" i="1" s="1"/>
  <c r="I72" i="1" s="1"/>
  <c r="I73" i="1" s="1"/>
  <c r="I74" i="1" s="1"/>
  <c r="I75" i="1" s="1"/>
  <c r="I76" i="1" s="1"/>
  <c r="I77" i="1" s="1"/>
  <c r="I78" i="1" s="1"/>
  <c r="I79" i="1" s="1"/>
  <c r="I80" i="1" s="1"/>
  <c r="I81" i="1" s="1"/>
  <c r="I82" i="1" s="1"/>
  <c r="I83" i="1" s="1"/>
  <c r="I84" i="1" s="1"/>
  <c r="I85" i="1" s="1"/>
  <c r="I86" i="1" s="1"/>
  <c r="I87" i="1" s="1"/>
  <c r="I88" i="1" s="1"/>
  <c r="I89" i="1" s="1"/>
  <c r="I90" i="1" s="1"/>
  <c r="I91" i="1" s="1"/>
  <c r="I92" i="1" s="1"/>
  <c r="I93" i="1" s="1"/>
  <c r="I94" i="1" s="1"/>
  <c r="I95" i="1" s="1"/>
  <c r="I96" i="1" s="1"/>
  <c r="I97" i="1" s="1"/>
  <c r="I98" i="1" s="1"/>
  <c r="I99" i="1" s="1"/>
  <c r="I100" i="1" s="1"/>
  <c r="I101" i="1" s="1"/>
  <c r="I102" i="1" s="1"/>
  <c r="I103" i="1" s="1"/>
  <c r="I104" i="1" s="1"/>
  <c r="I105" i="1" s="1"/>
  <c r="I106" i="1" s="1"/>
  <c r="I107" i="1" s="1"/>
  <c r="I108" i="1" s="1"/>
  <c r="I109" i="1" s="1"/>
  <c r="I110" i="1" s="1"/>
  <c r="I111" i="1" s="1"/>
  <c r="I112" i="1" s="1"/>
  <c r="I113" i="1" s="1"/>
  <c r="I114" i="1" s="1"/>
  <c r="I115" i="1" s="1"/>
  <c r="I116" i="1" s="1"/>
  <c r="I117" i="1" s="1"/>
  <c r="I118" i="1" s="1"/>
  <c r="I119" i="1" s="1"/>
  <c r="I120" i="1" s="1"/>
  <c r="I121" i="1" s="1"/>
  <c r="I122" i="1" s="1"/>
  <c r="I123" i="1" s="1"/>
  <c r="I124" i="1" s="1"/>
  <c r="I125" i="1" s="1"/>
  <c r="I126" i="1" s="1"/>
  <c r="I127" i="1" s="1"/>
  <c r="I128" i="1" s="1"/>
  <c r="I129" i="1" s="1"/>
  <c r="I130" i="1" s="1"/>
  <c r="I131" i="1" s="1"/>
  <c r="I132" i="1" s="1"/>
  <c r="I133" i="1" s="1"/>
  <c r="I134" i="1" s="1"/>
  <c r="I135" i="1" s="1"/>
  <c r="I136" i="1" s="1"/>
  <c r="I137" i="1" s="1"/>
  <c r="I138" i="1" s="1"/>
  <c r="I139" i="1" s="1"/>
  <c r="I140" i="1" s="1"/>
  <c r="I141" i="1" s="1"/>
  <c r="I142" i="1" s="1"/>
  <c r="I143" i="1" s="1"/>
  <c r="I144" i="1" s="1"/>
  <c r="I145" i="1" s="1"/>
  <c r="I146" i="1" s="1"/>
  <c r="I147" i="1" s="1"/>
  <c r="I148" i="1" s="1"/>
  <c r="I149" i="1" s="1"/>
  <c r="I150" i="1" s="1"/>
  <c r="I151" i="1" s="1"/>
  <c r="I152" i="1" s="1"/>
  <c r="I153" i="1" s="1"/>
  <c r="I154" i="1" s="1"/>
  <c r="I155" i="1" s="1"/>
  <c r="I156" i="1" s="1"/>
  <c r="I157" i="1" s="1"/>
  <c r="I158" i="1" s="1"/>
  <c r="I159" i="1" s="1"/>
  <c r="I160" i="1" s="1"/>
  <c r="I161" i="1" s="1"/>
  <c r="I162" i="1" s="1"/>
  <c r="I163" i="1" s="1"/>
  <c r="I164" i="1" s="1"/>
  <c r="I165" i="1" s="1"/>
  <c r="I166" i="1" s="1"/>
  <c r="I167" i="1" s="1"/>
  <c r="I168" i="1" s="1"/>
  <c r="I169" i="1" s="1"/>
  <c r="I170" i="1" s="1"/>
  <c r="I171" i="1" s="1"/>
  <c r="I172" i="1" s="1"/>
  <c r="I173" i="1" s="1"/>
  <c r="I174" i="1" s="1"/>
  <c r="I175" i="1" s="1"/>
  <c r="I176" i="1" s="1"/>
  <c r="I177" i="1" s="1"/>
  <c r="I178" i="1" s="1"/>
  <c r="I179" i="1" s="1"/>
  <c r="I180" i="1" s="1"/>
  <c r="I181" i="1" s="1"/>
  <c r="I182" i="1" s="1"/>
  <c r="I183" i="1" s="1"/>
  <c r="I184" i="1" s="1"/>
  <c r="I185" i="1" s="1"/>
  <c r="I186" i="1" s="1"/>
  <c r="I187" i="1" s="1"/>
  <c r="I188" i="1" s="1"/>
  <c r="I189" i="1" s="1"/>
  <c r="I190" i="1" s="1"/>
  <c r="I191" i="1" s="1"/>
  <c r="I192" i="1" s="1"/>
  <c r="I193" i="1" s="1"/>
  <c r="I194" i="1" s="1"/>
  <c r="I195" i="1" s="1"/>
  <c r="I196" i="1" s="1"/>
  <c r="I197" i="1" s="1"/>
  <c r="I198" i="1" s="1"/>
  <c r="I199" i="1" s="1"/>
  <c r="I200" i="1" s="1"/>
  <c r="I201" i="1" s="1"/>
  <c r="I202" i="1" s="1"/>
  <c r="I203" i="1" s="1"/>
  <c r="I204" i="1" s="1"/>
  <c r="I205" i="1" s="1"/>
  <c r="I206" i="1" s="1"/>
  <c r="I207" i="1" s="1"/>
  <c r="I208" i="1" s="1"/>
  <c r="I209" i="1" s="1"/>
  <c r="I210" i="1" s="1"/>
  <c r="I211" i="1" s="1"/>
  <c r="I212" i="1" s="1"/>
  <c r="I213" i="1" s="1"/>
  <c r="I214" i="1" s="1"/>
  <c r="I215" i="1" s="1"/>
  <c r="I216" i="1" s="1"/>
  <c r="I217" i="1" s="1"/>
  <c r="I218" i="1" s="1"/>
  <c r="I219" i="1" s="1"/>
  <c r="I220" i="1" s="1"/>
  <c r="I221" i="1" s="1"/>
  <c r="I222" i="1" s="1"/>
  <c r="I223" i="1" s="1"/>
  <c r="I224" i="1" s="1"/>
  <c r="I225" i="1" s="1"/>
  <c r="I226" i="1" s="1"/>
  <c r="I227" i="1" s="1"/>
  <c r="I228" i="1" s="1"/>
  <c r="I229" i="1" s="1"/>
  <c r="I230" i="1" s="1"/>
  <c r="I231" i="1" s="1"/>
  <c r="I232" i="1" s="1"/>
  <c r="I233" i="1" s="1"/>
  <c r="I234" i="1" s="1"/>
  <c r="I235" i="1" s="1"/>
  <c r="I236" i="1" s="1"/>
  <c r="I237" i="1" s="1"/>
  <c r="I238" i="1" s="1"/>
  <c r="I239" i="1" s="1"/>
  <c r="I240" i="1" s="1"/>
  <c r="I241" i="1" s="1"/>
  <c r="I242" i="1" s="1"/>
  <c r="I243" i="1" s="1"/>
  <c r="I244" i="1" s="1"/>
  <c r="I245" i="1" s="1"/>
  <c r="I246" i="1" s="1"/>
  <c r="I247" i="1" s="1"/>
  <c r="I248" i="1" s="1"/>
  <c r="I249" i="1" s="1"/>
  <c r="I250" i="1" s="1"/>
  <c r="I251" i="1" s="1"/>
  <c r="I252" i="1" s="1"/>
  <c r="I253" i="1" s="1"/>
  <c r="I254" i="1" s="1"/>
  <c r="I255" i="1" s="1"/>
  <c r="I256" i="1" s="1"/>
  <c r="I257" i="1" s="1"/>
  <c r="I258" i="1" s="1"/>
  <c r="I259" i="1" s="1"/>
  <c r="I260" i="1" s="1"/>
  <c r="I261" i="1" s="1"/>
  <c r="I262" i="1" s="1"/>
  <c r="I263" i="1" s="1"/>
  <c r="I264" i="1" s="1"/>
  <c r="I265" i="1" s="1"/>
  <c r="I266" i="1" s="1"/>
  <c r="I267" i="1" s="1"/>
  <c r="I268" i="1" s="1"/>
  <c r="I269" i="1" s="1"/>
  <c r="I270" i="1" s="1"/>
  <c r="I271" i="1" s="1"/>
  <c r="I272" i="1" s="1"/>
  <c r="I273" i="1" s="1"/>
  <c r="I274" i="1" s="1"/>
  <c r="I275" i="1" s="1"/>
  <c r="I276" i="1" s="1"/>
  <c r="I277" i="1" s="1"/>
  <c r="I278" i="1" s="1"/>
  <c r="I279" i="1" s="1"/>
  <c r="I280" i="1" s="1"/>
  <c r="I281" i="1" s="1"/>
  <c r="I282" i="1" s="1"/>
  <c r="I283" i="1" s="1"/>
  <c r="I284" i="1" s="1"/>
  <c r="I285" i="1" s="1"/>
  <c r="I286" i="1" s="1"/>
  <c r="I287" i="1" s="1"/>
  <c r="I288" i="1" s="1"/>
  <c r="I289" i="1" s="1"/>
  <c r="I290" i="1" s="1"/>
  <c r="I291" i="1" s="1"/>
  <c r="I292" i="1" s="1"/>
  <c r="I293" i="1" s="1"/>
  <c r="I294" i="1" s="1"/>
  <c r="I295" i="1" s="1"/>
  <c r="I296" i="1" s="1"/>
  <c r="I297" i="1" s="1"/>
  <c r="I298" i="1" s="1"/>
  <c r="I299" i="1" s="1"/>
  <c r="I300" i="1" s="1"/>
  <c r="I301" i="1" s="1"/>
  <c r="I302" i="1" s="1"/>
  <c r="I303" i="1" s="1"/>
  <c r="I304" i="1" s="1"/>
  <c r="I305" i="1" s="1"/>
  <c r="I306" i="1" s="1"/>
  <c r="I307" i="1" s="1"/>
  <c r="I308" i="1" s="1"/>
  <c r="I309" i="1" s="1"/>
  <c r="I310" i="1" s="1"/>
  <c r="I311" i="1" s="1"/>
  <c r="I312" i="1" s="1"/>
  <c r="I313" i="1" s="1"/>
  <c r="I314" i="1" s="1"/>
  <c r="I315" i="1" s="1"/>
  <c r="I316" i="1" s="1"/>
  <c r="I317" i="1" s="1"/>
  <c r="I318" i="1" s="1"/>
  <c r="I319" i="1" s="1"/>
  <c r="I320" i="1" s="1"/>
  <c r="I321" i="1" s="1"/>
  <c r="I322" i="1" s="1"/>
  <c r="I323" i="1" s="1"/>
  <c r="I324" i="1" s="1"/>
  <c r="I325" i="1" s="1"/>
  <c r="I326" i="1" s="1"/>
  <c r="I327" i="1" s="1"/>
  <c r="I328" i="1" s="1"/>
  <c r="I329" i="1" s="1"/>
  <c r="I330" i="1" s="1"/>
  <c r="I331" i="1" s="1"/>
  <c r="I332" i="1" s="1"/>
  <c r="I333" i="1" s="1"/>
  <c r="I334" i="1" s="1"/>
  <c r="I335" i="1" s="1"/>
  <c r="I336" i="1" s="1"/>
  <c r="I337" i="1" s="1"/>
  <c r="I338" i="1" s="1"/>
  <c r="I339" i="1" s="1"/>
  <c r="I340" i="1" s="1"/>
  <c r="I341" i="1" s="1"/>
  <c r="I342" i="1" s="1"/>
  <c r="I343" i="1" s="1"/>
  <c r="I344" i="1" s="1"/>
  <c r="I345" i="1" s="1"/>
  <c r="I346" i="1" s="1"/>
  <c r="I347" i="1" s="1"/>
  <c r="I348" i="1" s="1"/>
  <c r="I349" i="1" s="1"/>
  <c r="I350" i="1" s="1"/>
  <c r="I351" i="1" s="1"/>
  <c r="I352" i="1" s="1"/>
  <c r="I353" i="1" s="1"/>
  <c r="I354" i="1" s="1"/>
  <c r="I355" i="1" s="1"/>
  <c r="I356" i="1" s="1"/>
  <c r="I357" i="1" s="1"/>
  <c r="I358" i="1" s="1"/>
  <c r="I359" i="1" s="1"/>
  <c r="I360" i="1" s="1"/>
  <c r="I361" i="1" s="1"/>
  <c r="I362" i="1" s="1"/>
  <c r="I363" i="1" s="1"/>
  <c r="I364" i="1" s="1"/>
  <c r="I365" i="1" s="1"/>
  <c r="I366" i="1" s="1"/>
  <c r="I367" i="1" s="1"/>
  <c r="I368" i="1" s="1"/>
  <c r="I369" i="1" s="1"/>
  <c r="I370" i="1" s="1"/>
  <c r="I371" i="1" s="1"/>
  <c r="I372" i="1" s="1"/>
  <c r="I373" i="1" s="1"/>
  <c r="I374" i="1" s="1"/>
  <c r="I375" i="1" s="1"/>
  <c r="I376" i="1" s="1"/>
  <c r="I377" i="1" s="1"/>
  <c r="I378" i="1" s="1"/>
  <c r="I379" i="1" s="1"/>
  <c r="I380" i="1" s="1"/>
  <c r="I381" i="1" s="1"/>
  <c r="I382" i="1" s="1"/>
  <c r="I383" i="1" s="1"/>
  <c r="I384" i="1" s="1"/>
  <c r="I385" i="1" s="1"/>
  <c r="I386" i="1" s="1"/>
  <c r="I387" i="1" s="1"/>
  <c r="I388" i="1" s="1"/>
  <c r="I389" i="1" s="1"/>
  <c r="I390" i="1" s="1"/>
  <c r="I391" i="1" s="1"/>
  <c r="I392" i="1" s="1"/>
  <c r="I393" i="1" s="1"/>
  <c r="I394" i="1" s="1"/>
  <c r="I395" i="1" s="1"/>
  <c r="I396" i="1" s="1"/>
  <c r="I397" i="1" s="1"/>
  <c r="I398" i="1" s="1"/>
  <c r="I399" i="1" s="1"/>
  <c r="I400" i="1" s="1"/>
  <c r="I401" i="1" s="1"/>
  <c r="I402" i="1" s="1"/>
  <c r="I403" i="1" s="1"/>
  <c r="I404" i="1" s="1"/>
  <c r="I405" i="1" s="1"/>
  <c r="I406" i="1" s="1"/>
  <c r="I407" i="1" s="1"/>
  <c r="I408" i="1" s="1"/>
  <c r="I409" i="1" s="1"/>
  <c r="I410" i="1" s="1"/>
  <c r="I411" i="1" s="1"/>
  <c r="I412" i="1" s="1"/>
  <c r="I413" i="1" s="1"/>
  <c r="I414" i="1" s="1"/>
  <c r="I415" i="1" s="1"/>
  <c r="I416" i="1" s="1"/>
  <c r="I417" i="1" s="1"/>
  <c r="I418" i="1" s="1"/>
  <c r="I419" i="1" s="1"/>
  <c r="I420" i="1" s="1"/>
  <c r="I421" i="1" s="1"/>
  <c r="I422" i="1" s="1"/>
  <c r="I423" i="1" s="1"/>
  <c r="I424" i="1" s="1"/>
  <c r="I425" i="1" s="1"/>
  <c r="I426" i="1" s="1"/>
  <c r="I427" i="1" s="1"/>
  <c r="I428" i="1" s="1"/>
  <c r="I429" i="1" s="1"/>
  <c r="I430" i="1" s="1"/>
  <c r="I431" i="1" s="1"/>
  <c r="I432" i="1" s="1"/>
  <c r="I433" i="1" s="1"/>
  <c r="I434" i="1" s="1"/>
  <c r="I435" i="1" s="1"/>
  <c r="I436" i="1" s="1"/>
  <c r="I437" i="1" s="1"/>
  <c r="I438" i="1" s="1"/>
  <c r="I439" i="1" s="1"/>
  <c r="I440" i="1" s="1"/>
  <c r="I441" i="1" s="1"/>
  <c r="I442" i="1" s="1"/>
  <c r="I443" i="1" s="1"/>
  <c r="I444" i="1" s="1"/>
  <c r="I445" i="1" s="1"/>
  <c r="I446" i="1" s="1"/>
  <c r="I447" i="1" s="1"/>
  <c r="I448" i="1" s="1"/>
  <c r="I449" i="1" s="1"/>
  <c r="I450" i="1" s="1"/>
  <c r="I451" i="1" s="1"/>
  <c r="I452" i="1" s="1"/>
  <c r="I453" i="1" s="1"/>
  <c r="I454" i="1" s="1"/>
  <c r="I455" i="1" s="1"/>
  <c r="I456" i="1" s="1"/>
  <c r="I457" i="1" s="1"/>
  <c r="I458" i="1" s="1"/>
  <c r="I459" i="1" s="1"/>
  <c r="I460" i="1" s="1"/>
  <c r="I461" i="1" s="1"/>
  <c r="I462" i="1" s="1"/>
  <c r="I463" i="1" s="1"/>
  <c r="I464" i="1" s="1"/>
  <c r="I465" i="1" s="1"/>
  <c r="I466" i="1" s="1"/>
  <c r="I467" i="1" s="1"/>
  <c r="I468" i="1" s="1"/>
  <c r="I469" i="1" s="1"/>
  <c r="I470" i="1" s="1"/>
  <c r="I471" i="1" s="1"/>
  <c r="I472" i="1" s="1"/>
  <c r="I473" i="1" s="1"/>
  <c r="I474" i="1" s="1"/>
  <c r="I475" i="1" s="1"/>
  <c r="I476" i="1" s="1"/>
  <c r="I477" i="1" s="1"/>
  <c r="I478" i="1" s="1"/>
  <c r="I479" i="1" s="1"/>
  <c r="I480" i="1" s="1"/>
  <c r="I481" i="1" s="1"/>
  <c r="I482" i="1" s="1"/>
  <c r="I483" i="1" s="1"/>
  <c r="I484" i="1" s="1"/>
  <c r="I485" i="1" s="1"/>
  <c r="I486" i="1" s="1"/>
  <c r="I487" i="1" s="1"/>
  <c r="I488" i="1" s="1"/>
  <c r="I489" i="1" s="1"/>
  <c r="I490" i="1" s="1"/>
  <c r="I491" i="1" s="1"/>
  <c r="I492" i="1" s="1"/>
  <c r="I493" i="1" s="1"/>
  <c r="I494" i="1" s="1"/>
  <c r="I495" i="1" s="1"/>
  <c r="I496" i="1" s="1"/>
  <c r="I497" i="1" s="1"/>
  <c r="I498" i="1" s="1"/>
  <c r="I499" i="1" s="1"/>
  <c r="I500" i="1" s="1"/>
  <c r="I501" i="1" s="1"/>
  <c r="I502" i="1" s="1"/>
  <c r="I503" i="1" s="1"/>
  <c r="I504" i="1" s="1"/>
  <c r="I505" i="1" s="1"/>
  <c r="I506" i="1" s="1"/>
  <c r="I507" i="1" s="1"/>
  <c r="I508" i="1" s="1"/>
  <c r="I509" i="1" s="1"/>
  <c r="I510" i="1" s="1"/>
  <c r="I511" i="1" s="1"/>
  <c r="I512" i="1" s="1"/>
  <c r="I513" i="1" s="1"/>
  <c r="I514" i="1" s="1"/>
  <c r="I515" i="1" s="1"/>
  <c r="I516" i="1" s="1"/>
  <c r="I517" i="1" s="1"/>
  <c r="I518" i="1" s="1"/>
  <c r="I519" i="1" s="1"/>
  <c r="I520" i="1" s="1"/>
  <c r="I521" i="1" s="1"/>
  <c r="I522" i="1" s="1"/>
  <c r="I523" i="1" s="1"/>
  <c r="I524" i="1" s="1"/>
  <c r="I525" i="1" s="1"/>
  <c r="I526" i="1" s="1"/>
  <c r="I527" i="1" s="1"/>
  <c r="I528" i="1" s="1"/>
  <c r="I529" i="1" s="1"/>
  <c r="I530" i="1" s="1"/>
  <c r="I531" i="1" s="1"/>
  <c r="I532" i="1" s="1"/>
  <c r="I533" i="1" s="1"/>
  <c r="I534" i="1" s="1"/>
  <c r="I535" i="1" s="1"/>
  <c r="I536" i="1" s="1"/>
  <c r="I537" i="1" s="1"/>
  <c r="I538" i="1" s="1"/>
  <c r="I539" i="1" s="1"/>
  <c r="I540" i="1" s="1"/>
  <c r="I541" i="1" s="1"/>
  <c r="I542" i="1" s="1"/>
  <c r="I543" i="1" s="1"/>
  <c r="I544" i="1" s="1"/>
  <c r="I545" i="1" s="1"/>
  <c r="I546" i="1" s="1"/>
  <c r="I547" i="1" s="1"/>
  <c r="I548" i="1" s="1"/>
  <c r="I549" i="1" s="1"/>
  <c r="I550" i="1" s="1"/>
  <c r="I551" i="1" s="1"/>
  <c r="I552" i="1" s="1"/>
  <c r="I553" i="1" s="1"/>
  <c r="I554" i="1" s="1"/>
  <c r="I555" i="1" s="1"/>
  <c r="I556" i="1" s="1"/>
  <c r="I557" i="1" s="1"/>
  <c r="I558" i="1" s="1"/>
  <c r="I559" i="1" s="1"/>
  <c r="I560" i="1" s="1"/>
  <c r="I561" i="1" s="1"/>
  <c r="I562" i="1" s="1"/>
  <c r="I563" i="1" s="1"/>
  <c r="I564" i="1" s="1"/>
  <c r="I565" i="1" s="1"/>
  <c r="I566" i="1" s="1"/>
  <c r="I567" i="1" s="1"/>
  <c r="I568" i="1" s="1"/>
  <c r="I569" i="1" s="1"/>
  <c r="I570" i="1" s="1"/>
  <c r="I571" i="1" s="1"/>
  <c r="I572" i="1" s="1"/>
  <c r="I573" i="1" s="1"/>
  <c r="I574" i="1" s="1"/>
  <c r="I575" i="1" s="1"/>
  <c r="I576" i="1" s="1"/>
  <c r="I577" i="1" s="1"/>
  <c r="I578" i="1" s="1"/>
  <c r="I579" i="1" s="1"/>
  <c r="I580" i="1" s="1"/>
  <c r="I581" i="1" s="1"/>
  <c r="I582" i="1" s="1"/>
  <c r="I583" i="1" s="1"/>
  <c r="I584" i="1" s="1"/>
  <c r="I585" i="1" s="1"/>
  <c r="I586" i="1" s="1"/>
  <c r="I587" i="1" s="1"/>
  <c r="I588" i="1" s="1"/>
  <c r="I589" i="1" s="1"/>
  <c r="I590" i="1" s="1"/>
  <c r="I591" i="1" s="1"/>
  <c r="I592" i="1" s="1"/>
  <c r="I593" i="1" s="1"/>
  <c r="I594" i="1" s="1"/>
  <c r="I595" i="1" s="1"/>
  <c r="I596" i="1" s="1"/>
  <c r="I597" i="1" s="1"/>
  <c r="I598" i="1" s="1"/>
  <c r="I599" i="1" s="1"/>
  <c r="I600" i="1" s="1"/>
  <c r="I601" i="1" s="1"/>
  <c r="I602" i="1" s="1"/>
  <c r="I603" i="1" s="1"/>
  <c r="I604" i="1" s="1"/>
  <c r="I605" i="1" s="1"/>
  <c r="I606" i="1" s="1"/>
  <c r="I607" i="1" s="1"/>
  <c r="I608" i="1" s="1"/>
  <c r="I609" i="1" s="1"/>
  <c r="I610" i="1" s="1"/>
  <c r="I611" i="1" s="1"/>
  <c r="I612" i="1" s="1"/>
  <c r="I613" i="1" s="1"/>
  <c r="I614" i="1" s="1"/>
  <c r="I615" i="1" s="1"/>
  <c r="I616" i="1" s="1"/>
  <c r="I617" i="1" s="1"/>
  <c r="I618" i="1" s="1"/>
  <c r="I619" i="1" s="1"/>
  <c r="I620" i="1" s="1"/>
  <c r="I621" i="1" s="1"/>
  <c r="I622" i="1" s="1"/>
  <c r="I623" i="1" s="1"/>
  <c r="I624" i="1" s="1"/>
  <c r="I625" i="1" s="1"/>
  <c r="I626" i="1" s="1"/>
  <c r="I627" i="1" s="1"/>
  <c r="I628" i="1" s="1"/>
  <c r="I629" i="1" s="1"/>
  <c r="I630" i="1" s="1"/>
  <c r="I631" i="1" s="1"/>
  <c r="I632" i="1" s="1"/>
  <c r="I633" i="1" s="1"/>
  <c r="I634" i="1" s="1"/>
  <c r="I635" i="1" s="1"/>
  <c r="I636" i="1" s="1"/>
  <c r="I637" i="1" s="1"/>
  <c r="I638" i="1" s="1"/>
  <c r="I639" i="1" s="1"/>
  <c r="I640" i="1" s="1"/>
  <c r="I641" i="1" s="1"/>
  <c r="I642" i="1" s="1"/>
  <c r="I643" i="1" s="1"/>
  <c r="I644" i="1" s="1"/>
  <c r="I645" i="1" s="1"/>
  <c r="I646" i="1" s="1"/>
  <c r="I647" i="1" s="1"/>
  <c r="I648" i="1" s="1"/>
  <c r="I649" i="1" s="1"/>
  <c r="I650" i="1" s="1"/>
  <c r="I651" i="1" s="1"/>
  <c r="I652" i="1" s="1"/>
  <c r="I653" i="1" s="1"/>
  <c r="I654" i="1" s="1"/>
  <c r="I655" i="1" s="1"/>
  <c r="I656" i="1" s="1"/>
  <c r="I657" i="1" s="1"/>
  <c r="I658" i="1" s="1"/>
  <c r="I659" i="1" s="1"/>
  <c r="I660" i="1" s="1"/>
  <c r="I661" i="1" s="1"/>
  <c r="I662" i="1" s="1"/>
  <c r="I663" i="1" s="1"/>
  <c r="I664" i="1" s="1"/>
  <c r="I665" i="1" s="1"/>
  <c r="I666" i="1" s="1"/>
  <c r="I667" i="1" s="1"/>
  <c r="I668" i="1" s="1"/>
  <c r="I669" i="1" s="1"/>
  <c r="I670" i="1" s="1"/>
  <c r="I671" i="1" s="1"/>
  <c r="I672" i="1" s="1"/>
  <c r="I673" i="1" s="1"/>
  <c r="I674" i="1" s="1"/>
  <c r="I675" i="1" s="1"/>
  <c r="I676" i="1" s="1"/>
  <c r="I677" i="1" s="1"/>
  <c r="I678" i="1" s="1"/>
  <c r="I679" i="1" s="1"/>
  <c r="I680" i="1" s="1"/>
  <c r="I681" i="1" s="1"/>
  <c r="I682" i="1" s="1"/>
  <c r="I683" i="1" s="1"/>
  <c r="I684" i="1" s="1"/>
  <c r="I685" i="1" s="1"/>
  <c r="I686" i="1" s="1"/>
  <c r="I687" i="1" s="1"/>
  <c r="I688" i="1" s="1"/>
  <c r="I689" i="1" s="1"/>
  <c r="I690" i="1" s="1"/>
  <c r="I691" i="1" s="1"/>
  <c r="I692" i="1" s="1"/>
  <c r="I693" i="1" s="1"/>
  <c r="I694" i="1" s="1"/>
  <c r="I695" i="1" s="1"/>
  <c r="I696" i="1" s="1"/>
  <c r="I697" i="1" s="1"/>
  <c r="I698" i="1" s="1"/>
  <c r="I699" i="1" s="1"/>
  <c r="I700" i="1" s="1"/>
  <c r="I701" i="1" s="1"/>
  <c r="I702" i="1" s="1"/>
  <c r="I703" i="1" s="1"/>
  <c r="I704" i="1" s="1"/>
  <c r="I705" i="1" s="1"/>
  <c r="I706" i="1" s="1"/>
  <c r="I707" i="1" s="1"/>
  <c r="I708" i="1" s="1"/>
  <c r="I709" i="1" s="1"/>
  <c r="I710" i="1" s="1"/>
  <c r="I711" i="1" s="1"/>
  <c r="I712" i="1" s="1"/>
  <c r="I713" i="1" s="1"/>
  <c r="I714" i="1" s="1"/>
  <c r="I715" i="1" s="1"/>
  <c r="I716" i="1" s="1"/>
  <c r="I717" i="1" s="1"/>
  <c r="I718" i="1" s="1"/>
  <c r="I719" i="1" s="1"/>
  <c r="I720" i="1" s="1"/>
  <c r="I721" i="1" s="1"/>
  <c r="I722" i="1" s="1"/>
  <c r="I723" i="1" s="1"/>
  <c r="I724" i="1" s="1"/>
  <c r="I725" i="1" s="1"/>
  <c r="I726" i="1" s="1"/>
  <c r="I727" i="1" s="1"/>
  <c r="I728" i="1" s="1"/>
  <c r="I729" i="1" s="1"/>
  <c r="I730" i="1" s="1"/>
  <c r="I731" i="1" s="1"/>
  <c r="I732" i="1" s="1"/>
  <c r="I733" i="1" s="1"/>
  <c r="I734" i="1" s="1"/>
  <c r="I735" i="1" s="1"/>
  <c r="I736" i="1" s="1"/>
  <c r="I737" i="1" s="1"/>
  <c r="I738" i="1" s="1"/>
  <c r="I739" i="1" s="1"/>
  <c r="I740" i="1" s="1"/>
  <c r="I741" i="1" s="1"/>
  <c r="I742" i="1" s="1"/>
  <c r="I743" i="1" s="1"/>
  <c r="I744" i="1" s="1"/>
  <c r="I745" i="1" s="1"/>
  <c r="I746" i="1" s="1"/>
  <c r="I747" i="1" s="1"/>
  <c r="I748" i="1" s="1"/>
  <c r="I749" i="1" s="1"/>
  <c r="I750" i="1" s="1"/>
  <c r="I751" i="1" s="1"/>
  <c r="I752" i="1" s="1"/>
  <c r="I753" i="1" s="1"/>
  <c r="I754" i="1" s="1"/>
  <c r="I755" i="1" s="1"/>
  <c r="I756" i="1" s="1"/>
  <c r="I757" i="1" s="1"/>
  <c r="I758" i="1" s="1"/>
  <c r="I759" i="1" s="1"/>
  <c r="I760" i="1" s="1"/>
  <c r="I761" i="1" s="1"/>
  <c r="I762" i="1" s="1"/>
  <c r="I763" i="1" s="1"/>
  <c r="I764" i="1" s="1"/>
  <c r="I765" i="1" s="1"/>
  <c r="I766" i="1" s="1"/>
  <c r="I767" i="1" s="1"/>
  <c r="I768" i="1" s="1"/>
  <c r="I769" i="1" s="1"/>
  <c r="I770" i="1" s="1"/>
  <c r="I771" i="1" s="1"/>
  <c r="I772" i="1" s="1"/>
  <c r="I773" i="1" s="1"/>
  <c r="I774" i="1" s="1"/>
  <c r="I775" i="1" s="1"/>
  <c r="I776" i="1" s="1"/>
  <c r="I777" i="1" s="1"/>
  <c r="I778" i="1" s="1"/>
  <c r="I779" i="1" s="1"/>
  <c r="I780" i="1" s="1"/>
  <c r="I781" i="1" s="1"/>
  <c r="I782" i="1" s="1"/>
  <c r="I783" i="1" s="1"/>
  <c r="I784" i="1" s="1"/>
  <c r="I785" i="1" s="1"/>
  <c r="I786" i="1" s="1"/>
  <c r="I787" i="1" s="1"/>
  <c r="I788" i="1" s="1"/>
  <c r="I789" i="1" s="1"/>
  <c r="I790" i="1" s="1"/>
  <c r="I791" i="1" s="1"/>
  <c r="I792" i="1" s="1"/>
  <c r="I793" i="1" s="1"/>
  <c r="I794" i="1" s="1"/>
  <c r="I795" i="1" s="1"/>
  <c r="I796" i="1" s="1"/>
  <c r="I797" i="1" s="1"/>
  <c r="I798" i="1" s="1"/>
  <c r="I799" i="1" s="1"/>
  <c r="I800" i="1" s="1"/>
  <c r="I801" i="1" s="1"/>
  <c r="I802" i="1" s="1"/>
  <c r="I803" i="1" s="1"/>
  <c r="I804" i="1" s="1"/>
  <c r="I805" i="1" s="1"/>
  <c r="I806" i="1" s="1"/>
  <c r="I807" i="1" s="1"/>
  <c r="I808" i="1" s="1"/>
  <c r="I809" i="1" s="1"/>
  <c r="I810" i="1" s="1"/>
  <c r="I811" i="1" s="1"/>
  <c r="I812" i="1" s="1"/>
  <c r="I813" i="1" s="1"/>
  <c r="I814" i="1" s="1"/>
  <c r="I815" i="1" s="1"/>
  <c r="I816" i="1" s="1"/>
  <c r="I817" i="1" s="1"/>
  <c r="I818" i="1" s="1"/>
  <c r="I819" i="1" s="1"/>
  <c r="I820" i="1" s="1"/>
  <c r="I821" i="1" s="1"/>
  <c r="I822" i="1" s="1"/>
  <c r="I823" i="1" s="1"/>
  <c r="I824" i="1" s="1"/>
  <c r="I825" i="1" s="1"/>
  <c r="I826" i="1" s="1"/>
  <c r="I827" i="1" s="1"/>
  <c r="I828" i="1" s="1"/>
  <c r="I829" i="1" s="1"/>
  <c r="I830" i="1" s="1"/>
  <c r="I831" i="1" s="1"/>
  <c r="I832" i="1" s="1"/>
  <c r="I833" i="1" s="1"/>
  <c r="I834" i="1" s="1"/>
  <c r="I835" i="1" s="1"/>
  <c r="I836" i="1" s="1"/>
  <c r="I837" i="1" s="1"/>
  <c r="I838" i="1" s="1"/>
  <c r="I839" i="1" s="1"/>
  <c r="I840" i="1" s="1"/>
  <c r="I841" i="1" s="1"/>
  <c r="I842" i="1" s="1"/>
  <c r="I843" i="1" s="1"/>
  <c r="I844" i="1" s="1"/>
  <c r="I845" i="1" s="1"/>
  <c r="I846" i="1" s="1"/>
  <c r="I847" i="1" s="1"/>
  <c r="I848" i="1" s="1"/>
  <c r="I849" i="1" s="1"/>
  <c r="I850" i="1" s="1"/>
  <c r="I851" i="1" s="1"/>
  <c r="I852" i="1" s="1"/>
  <c r="I853" i="1" s="1"/>
  <c r="I854" i="1" s="1"/>
  <c r="I855" i="1" s="1"/>
  <c r="I856" i="1" s="1"/>
  <c r="I857" i="1" s="1"/>
  <c r="I858" i="1" s="1"/>
  <c r="I859" i="1" s="1"/>
  <c r="I860" i="1" s="1"/>
  <c r="I861" i="1" s="1"/>
  <c r="I862" i="1" s="1"/>
  <c r="I863" i="1" s="1"/>
  <c r="I864" i="1" s="1"/>
  <c r="I865" i="1" s="1"/>
  <c r="I866" i="1" s="1"/>
  <c r="I867" i="1" s="1"/>
  <c r="I868" i="1" s="1"/>
  <c r="I869" i="1" s="1"/>
  <c r="I870" i="1" s="1"/>
  <c r="I871" i="1" s="1"/>
  <c r="I872" i="1" s="1"/>
  <c r="I873" i="1" s="1"/>
  <c r="I874" i="1" s="1"/>
  <c r="I875" i="1" s="1"/>
  <c r="I876" i="1" s="1"/>
  <c r="I877" i="1" s="1"/>
  <c r="I878" i="1" s="1"/>
  <c r="I879" i="1" s="1"/>
  <c r="I880" i="1" s="1"/>
  <c r="I881" i="1" s="1"/>
  <c r="I882" i="1" s="1"/>
  <c r="I883" i="1" s="1"/>
  <c r="I884" i="1" s="1"/>
  <c r="I885" i="1" s="1"/>
  <c r="I886" i="1" s="1"/>
  <c r="I887" i="1" s="1"/>
  <c r="I888" i="1" s="1"/>
  <c r="I889" i="1" s="1"/>
  <c r="I890" i="1" s="1"/>
  <c r="I891" i="1" s="1"/>
  <c r="I892" i="1" s="1"/>
  <c r="I893" i="1" s="1"/>
  <c r="I894" i="1" s="1"/>
  <c r="I895" i="1" s="1"/>
  <c r="I896" i="1" s="1"/>
  <c r="I897" i="1" s="1"/>
  <c r="I898" i="1" s="1"/>
  <c r="I899" i="1" s="1"/>
  <c r="I900" i="1" s="1"/>
  <c r="I901" i="1" s="1"/>
  <c r="I902" i="1" s="1"/>
  <c r="I903" i="1" s="1"/>
  <c r="I904" i="1" s="1"/>
  <c r="I905" i="1" s="1"/>
  <c r="I906" i="1" s="1"/>
  <c r="I907" i="1" s="1"/>
  <c r="I908" i="1" s="1"/>
  <c r="I909" i="1" s="1"/>
  <c r="I910" i="1" s="1"/>
  <c r="I911" i="1" s="1"/>
  <c r="I912" i="1" s="1"/>
  <c r="I913" i="1" s="1"/>
  <c r="I914" i="1" s="1"/>
  <c r="I915" i="1" s="1"/>
  <c r="I916" i="1" s="1"/>
  <c r="I917" i="1" s="1"/>
  <c r="I918" i="1" s="1"/>
  <c r="I919" i="1" s="1"/>
  <c r="I920" i="1" s="1"/>
  <c r="I921" i="1" s="1"/>
  <c r="I922" i="1" s="1"/>
  <c r="I923" i="1" s="1"/>
  <c r="I924" i="1" s="1"/>
  <c r="I925" i="1" s="1"/>
  <c r="I926" i="1" s="1"/>
  <c r="I927" i="1" s="1"/>
  <c r="I928" i="1" s="1"/>
  <c r="I929" i="1" s="1"/>
  <c r="I930" i="1" s="1"/>
  <c r="I931" i="1" s="1"/>
  <c r="I932" i="1" s="1"/>
  <c r="I933" i="1" s="1"/>
  <c r="I934" i="1" s="1"/>
  <c r="I935" i="1" s="1"/>
  <c r="I936" i="1" s="1"/>
  <c r="I937" i="1" s="1"/>
  <c r="I938" i="1" s="1"/>
  <c r="I939" i="1" s="1"/>
  <c r="I940" i="1" s="1"/>
  <c r="I941" i="1" s="1"/>
  <c r="I942" i="1" s="1"/>
  <c r="I943" i="1" s="1"/>
  <c r="I944" i="1" s="1"/>
  <c r="I945" i="1" s="1"/>
  <c r="I946" i="1" s="1"/>
  <c r="I947" i="1" s="1"/>
  <c r="I948" i="1" s="1"/>
  <c r="I949" i="1" s="1"/>
  <c r="I950" i="1" s="1"/>
  <c r="I951" i="1" s="1"/>
  <c r="I952" i="1" s="1"/>
  <c r="I953" i="1" s="1"/>
  <c r="I954" i="1" s="1"/>
  <c r="I955" i="1" s="1"/>
  <c r="I956" i="1" s="1"/>
  <c r="I957" i="1" s="1"/>
  <c r="I958" i="1" s="1"/>
  <c r="I959" i="1" s="1"/>
  <c r="I960" i="1" s="1"/>
  <c r="I961" i="1" s="1"/>
  <c r="I962" i="1" s="1"/>
  <c r="I963" i="1" s="1"/>
  <c r="I964" i="1" s="1"/>
  <c r="I965" i="1" s="1"/>
  <c r="I966" i="1" s="1"/>
  <c r="I967" i="1" s="1"/>
  <c r="I968" i="1" s="1"/>
  <c r="I969" i="1" s="1"/>
  <c r="I970" i="1" s="1"/>
  <c r="I971" i="1" s="1"/>
  <c r="I972" i="1" s="1"/>
  <c r="I973" i="1" s="1"/>
  <c r="I974" i="1" s="1"/>
  <c r="I975" i="1" s="1"/>
  <c r="I976" i="1" s="1"/>
  <c r="I977" i="1" s="1"/>
  <c r="I978" i="1" s="1"/>
  <c r="I979" i="1" s="1"/>
  <c r="I980" i="1" s="1"/>
  <c r="I981" i="1" s="1"/>
  <c r="I982" i="1" s="1"/>
  <c r="I983" i="1" s="1"/>
  <c r="I984" i="1" s="1"/>
  <c r="I985" i="1" s="1"/>
  <c r="I986" i="1" s="1"/>
  <c r="I987" i="1" s="1"/>
  <c r="I988" i="1" s="1"/>
  <c r="I989" i="1" s="1"/>
  <c r="I990" i="1" s="1"/>
  <c r="I991" i="1" s="1"/>
  <c r="I992" i="1" s="1"/>
  <c r="I993" i="1" s="1"/>
  <c r="I994" i="1" s="1"/>
  <c r="I995" i="1" s="1"/>
  <c r="I996" i="1" s="1"/>
  <c r="I997" i="1" s="1"/>
  <c r="I998" i="1" s="1"/>
  <c r="I999" i="1" s="1"/>
  <c r="I1000" i="1" s="1"/>
  <c r="I1001" i="1" s="1"/>
  <c r="I1002" i="1" s="1"/>
  <c r="I1003" i="1" s="1"/>
  <c r="I1004" i="1" s="1"/>
  <c r="I1005" i="1" s="1"/>
  <c r="I1006" i="1" s="1"/>
  <c r="I1007" i="1" s="1"/>
  <c r="I1008" i="1" s="1"/>
  <c r="I1009" i="1" s="1"/>
  <c r="I1010" i="1" s="1"/>
  <c r="I1011" i="1" s="1"/>
  <c r="I1012" i="1" s="1"/>
  <c r="I1013" i="1" s="1"/>
  <c r="I1014" i="1" s="1"/>
  <c r="I1015" i="1" s="1"/>
  <c r="I1016" i="1" s="1"/>
  <c r="I1017" i="1" s="1"/>
  <c r="I1018" i="1" s="1"/>
  <c r="I1019" i="1" s="1"/>
  <c r="I1020" i="1" s="1"/>
  <c r="I1021" i="1" s="1"/>
  <c r="I1022" i="1" s="1"/>
  <c r="I1023" i="1" s="1"/>
  <c r="I1024" i="1" s="1"/>
  <c r="I1025" i="1" s="1"/>
  <c r="I1026" i="1" s="1"/>
  <c r="I1027" i="1" s="1"/>
  <c r="I1028" i="1" s="1"/>
  <c r="I1029" i="1" s="1"/>
  <c r="I1030" i="1" s="1"/>
  <c r="I1031" i="1" s="1"/>
  <c r="I1032" i="1" s="1"/>
  <c r="I1033" i="1" s="1"/>
  <c r="I1034" i="1" s="1"/>
  <c r="I1035" i="1" s="1"/>
  <c r="I1036" i="1" s="1"/>
  <c r="I1037" i="1" s="1"/>
  <c r="I1038" i="1" s="1"/>
  <c r="I1039" i="1" s="1"/>
  <c r="I1040" i="1" s="1"/>
  <c r="I1041" i="1" s="1"/>
  <c r="I1042" i="1" s="1"/>
  <c r="I1043" i="1" s="1"/>
  <c r="I1044" i="1" s="1"/>
  <c r="I1045" i="1" s="1"/>
  <c r="I1046" i="1" s="1"/>
  <c r="I1047" i="1" s="1"/>
  <c r="I1048" i="1" s="1"/>
  <c r="I1049" i="1" s="1"/>
  <c r="I1050" i="1" s="1"/>
  <c r="I1051" i="1" s="1"/>
  <c r="I1052" i="1" s="1"/>
  <c r="I1053" i="1" s="1"/>
  <c r="I1054" i="1" s="1"/>
  <c r="I1055" i="1" s="1"/>
  <c r="I1056" i="1" s="1"/>
  <c r="I1057" i="1" s="1"/>
  <c r="I1058" i="1" s="1"/>
  <c r="I1059" i="1" s="1"/>
  <c r="I1060" i="1" s="1"/>
  <c r="I1061" i="1" s="1"/>
  <c r="I1062" i="1" s="1"/>
  <c r="I1063" i="1" s="1"/>
  <c r="I1064" i="1" s="1"/>
  <c r="I1065" i="1" s="1"/>
  <c r="I1066" i="1" s="1"/>
  <c r="I1067" i="1" s="1"/>
  <c r="I1068" i="1" s="1"/>
  <c r="I1069" i="1" s="1"/>
  <c r="I1070" i="1" s="1"/>
  <c r="I1071" i="1" s="1"/>
  <c r="I1072" i="1" s="1"/>
  <c r="I1073" i="1" s="1"/>
  <c r="I1074" i="1" s="1"/>
  <c r="I1075" i="1" s="1"/>
  <c r="I1076" i="1" s="1"/>
  <c r="I1077" i="1" s="1"/>
  <c r="I1078" i="1" s="1"/>
  <c r="I1079" i="1" s="1"/>
  <c r="I1080" i="1" s="1"/>
  <c r="I1081" i="1" s="1"/>
  <c r="I1082" i="1" s="1"/>
  <c r="I1083" i="1" s="1"/>
  <c r="I1084" i="1" s="1"/>
  <c r="I1085" i="1" s="1"/>
  <c r="I1086" i="1" s="1"/>
  <c r="I1087" i="1" s="1"/>
  <c r="I1088" i="1" s="1"/>
  <c r="I1089" i="1" s="1"/>
  <c r="I1090" i="1" s="1"/>
  <c r="I1091" i="1" s="1"/>
  <c r="I1092" i="1" s="1"/>
  <c r="I1093" i="1" s="1"/>
  <c r="I1094" i="1" s="1"/>
  <c r="I1095" i="1" s="1"/>
  <c r="I1096" i="1" s="1"/>
  <c r="I1097" i="1" s="1"/>
  <c r="I1098" i="1" s="1"/>
  <c r="I1099" i="1" s="1"/>
  <c r="I1100" i="1" s="1"/>
  <c r="I1101" i="1" s="1"/>
  <c r="I1102" i="1" s="1"/>
  <c r="I1103" i="1" s="1"/>
  <c r="I1104" i="1" s="1"/>
  <c r="I1105" i="1" s="1"/>
  <c r="I1106" i="1" s="1"/>
  <c r="I1107" i="1" s="1"/>
  <c r="I1108" i="1" s="1"/>
  <c r="I1109" i="1" s="1"/>
  <c r="I1110" i="1" s="1"/>
  <c r="I1111" i="1" s="1"/>
  <c r="I1112" i="1" s="1"/>
  <c r="I1113" i="1" s="1"/>
  <c r="I1114" i="1" s="1"/>
  <c r="I1115" i="1" s="1"/>
  <c r="I1116" i="1" s="1"/>
  <c r="I1117" i="1" s="1"/>
  <c r="I1118" i="1" s="1"/>
  <c r="I1119" i="1" s="1"/>
  <c r="I1120" i="1" s="1"/>
  <c r="I1121" i="1" s="1"/>
  <c r="I1122" i="1" s="1"/>
  <c r="I1123" i="1" s="1"/>
  <c r="I1124" i="1" s="1"/>
  <c r="I1125" i="1" s="1"/>
  <c r="I1126" i="1" s="1"/>
  <c r="I1127" i="1" s="1"/>
  <c r="I1128" i="1" s="1"/>
  <c r="I1129" i="1" s="1"/>
  <c r="I1130" i="1" s="1"/>
  <c r="I1131" i="1" s="1"/>
  <c r="I1132" i="1" s="1"/>
  <c r="I1133" i="1" s="1"/>
  <c r="I1134" i="1" s="1"/>
  <c r="I1135" i="1" s="1"/>
  <c r="I1136" i="1" s="1"/>
  <c r="I1137" i="1" s="1"/>
  <c r="I1138" i="1" s="1"/>
  <c r="I1139" i="1" s="1"/>
  <c r="I1140" i="1" s="1"/>
  <c r="I1141" i="1" s="1"/>
  <c r="I1142" i="1" s="1"/>
  <c r="I1143" i="1" s="1"/>
  <c r="I1144" i="1" s="1"/>
  <c r="I1145" i="1" s="1"/>
  <c r="I1146" i="1" s="1"/>
  <c r="I1147" i="1" s="1"/>
  <c r="I1148" i="1" s="1"/>
  <c r="I1149" i="1" s="1"/>
  <c r="I1150" i="1" s="1"/>
  <c r="I1151" i="1" s="1"/>
  <c r="I1152" i="1" s="1"/>
  <c r="I1153" i="1" s="1"/>
  <c r="I1154" i="1" s="1"/>
  <c r="I1155" i="1" s="1"/>
  <c r="I1156" i="1" s="1"/>
  <c r="I1157" i="1" s="1"/>
  <c r="I1158" i="1" s="1"/>
  <c r="I1159" i="1" s="1"/>
  <c r="I1160" i="1" s="1"/>
  <c r="I1161" i="1" s="1"/>
  <c r="I1162" i="1" s="1"/>
  <c r="I1163" i="1" s="1"/>
  <c r="I1164" i="1" s="1"/>
  <c r="I1165" i="1" s="1"/>
  <c r="I1166" i="1" s="1"/>
  <c r="I1167" i="1" s="1"/>
  <c r="I1168" i="1" s="1"/>
  <c r="I1169" i="1" s="1"/>
  <c r="I1170" i="1" s="1"/>
  <c r="I1171" i="1" s="1"/>
  <c r="I1172" i="1" s="1"/>
  <c r="I1173" i="1" s="1"/>
  <c r="I1174" i="1" s="1"/>
  <c r="I1175" i="1" s="1"/>
  <c r="I1176" i="1" s="1"/>
  <c r="I1177" i="1" s="1"/>
  <c r="I1178" i="1" s="1"/>
  <c r="I1179" i="1" s="1"/>
  <c r="I1180" i="1" s="1"/>
  <c r="I1181" i="1" s="1"/>
  <c r="I1182" i="1" s="1"/>
  <c r="I1183" i="1" s="1"/>
  <c r="I1184" i="1" s="1"/>
  <c r="I1185" i="1" s="1"/>
  <c r="I1186" i="1" s="1"/>
  <c r="I1187" i="1" s="1"/>
  <c r="I1188" i="1" s="1"/>
  <c r="I1189" i="1" s="1"/>
  <c r="I1190" i="1" s="1"/>
  <c r="I1191" i="1" s="1"/>
  <c r="I1192" i="1" s="1"/>
  <c r="I1193" i="1" s="1"/>
  <c r="I1194" i="1" s="1"/>
  <c r="I1195" i="1" s="1"/>
  <c r="I1196" i="1" s="1"/>
  <c r="I1197" i="1" s="1"/>
  <c r="I1198" i="1" s="1"/>
  <c r="I1199" i="1" s="1"/>
  <c r="I1200" i="1" s="1"/>
  <c r="I1201" i="1" s="1"/>
  <c r="I1202" i="1" s="1"/>
  <c r="I1203" i="1" s="1"/>
  <c r="I1204" i="1" s="1"/>
  <c r="I1205" i="1" s="1"/>
  <c r="I1206" i="1" s="1"/>
  <c r="I1207" i="1" s="1"/>
  <c r="I1208" i="1" s="1"/>
  <c r="I1209" i="1" s="1"/>
  <c r="I1210" i="1" s="1"/>
  <c r="I1211" i="1" s="1"/>
  <c r="I1212" i="1" s="1"/>
  <c r="I1213" i="1" s="1"/>
  <c r="I1214" i="1" s="1"/>
  <c r="I1215" i="1" s="1"/>
  <c r="I1216" i="1" s="1"/>
  <c r="I1217" i="1" s="1"/>
  <c r="I1218" i="1" s="1"/>
  <c r="I1219" i="1" s="1"/>
  <c r="I1220" i="1" s="1"/>
  <c r="I1221" i="1" s="1"/>
  <c r="I1222" i="1" s="1"/>
  <c r="I1223" i="1" s="1"/>
  <c r="I1224" i="1" s="1"/>
  <c r="I1225" i="1" s="1"/>
  <c r="I1226" i="1" s="1"/>
  <c r="I1227" i="1" s="1"/>
  <c r="I1228" i="1" s="1"/>
  <c r="I1229" i="1" s="1"/>
  <c r="I1230" i="1" s="1"/>
  <c r="I1231" i="1" s="1"/>
  <c r="I1232" i="1" s="1"/>
  <c r="I1233" i="1" s="1"/>
  <c r="I1234" i="1" s="1"/>
  <c r="I1235" i="1" s="1"/>
  <c r="I1236" i="1" s="1"/>
  <c r="I1237" i="1" s="1"/>
  <c r="I1238" i="1" s="1"/>
  <c r="I1239" i="1" s="1"/>
  <c r="I1240" i="1" s="1"/>
  <c r="I1241" i="1" s="1"/>
  <c r="I1242" i="1" s="1"/>
  <c r="I1243" i="1" s="1"/>
  <c r="I1244" i="1" s="1"/>
  <c r="I1245" i="1" s="1"/>
  <c r="I1246" i="1" s="1"/>
  <c r="I1247" i="1" s="1"/>
  <c r="I1248" i="1" s="1"/>
  <c r="I1249" i="1" s="1"/>
  <c r="I1250" i="1" s="1"/>
  <c r="I1251" i="1" s="1"/>
  <c r="I1252" i="1" s="1"/>
  <c r="I1253" i="1" s="1"/>
  <c r="I1254" i="1" s="1"/>
  <c r="I1255" i="1" s="1"/>
  <c r="I1256" i="1" s="1"/>
  <c r="I1257" i="1" s="1"/>
  <c r="I1258" i="1" s="1"/>
  <c r="I1259" i="1" s="1"/>
  <c r="I1260" i="1" s="1"/>
  <c r="I1261" i="1" s="1"/>
  <c r="I1262" i="1" s="1"/>
  <c r="I1263" i="1" s="1"/>
  <c r="I1264" i="1" s="1"/>
  <c r="I1265" i="1" s="1"/>
  <c r="I1266" i="1" s="1"/>
  <c r="I1267" i="1" s="1"/>
  <c r="I1268" i="1" s="1"/>
  <c r="I1269" i="1" s="1"/>
  <c r="I1270" i="1" s="1"/>
  <c r="I1271" i="1" s="1"/>
  <c r="I1272" i="1" s="1"/>
  <c r="I1273" i="1" s="1"/>
  <c r="I1274" i="1" s="1"/>
  <c r="I1275" i="1" s="1"/>
  <c r="I1276" i="1" s="1"/>
  <c r="I1277" i="1" s="1"/>
  <c r="I1278" i="1" s="1"/>
  <c r="I1279" i="1" s="1"/>
  <c r="I1280" i="1" s="1"/>
  <c r="I1281" i="1" s="1"/>
  <c r="I1282" i="1" s="1"/>
  <c r="I1283" i="1" s="1"/>
  <c r="I1284" i="1" s="1"/>
  <c r="I1285" i="1" s="1"/>
  <c r="I1286" i="1" s="1"/>
  <c r="I1287" i="1" s="1"/>
  <c r="I1288" i="1" s="1"/>
  <c r="I1289" i="1" s="1"/>
  <c r="I1290" i="1" s="1"/>
  <c r="I1291" i="1" s="1"/>
  <c r="I1292" i="1" s="1"/>
  <c r="I1293" i="1" s="1"/>
  <c r="I1294" i="1" s="1"/>
  <c r="I1295" i="1" s="1"/>
  <c r="I1296" i="1" s="1"/>
  <c r="I1297" i="1" s="1"/>
  <c r="I1298" i="1" s="1"/>
  <c r="I1299" i="1" s="1"/>
  <c r="I1300" i="1" s="1"/>
  <c r="I1301" i="1" s="1"/>
  <c r="I1302" i="1" s="1"/>
  <c r="I1303" i="1" s="1"/>
  <c r="I1304" i="1" s="1"/>
  <c r="I1305" i="1" s="1"/>
  <c r="I1306" i="1" s="1"/>
  <c r="I1307" i="1" s="1"/>
  <c r="I1308" i="1" s="1"/>
  <c r="I1309" i="1" s="1"/>
  <c r="I1310" i="1" s="1"/>
  <c r="I1311" i="1" s="1"/>
  <c r="I1312" i="1" s="1"/>
  <c r="I1313" i="1" s="1"/>
  <c r="I1314" i="1" s="1"/>
  <c r="I1315" i="1" s="1"/>
  <c r="I1316" i="1" s="1"/>
  <c r="I1317" i="1" s="1"/>
  <c r="I1318" i="1" s="1"/>
  <c r="I1319" i="1" s="1"/>
  <c r="I1320" i="1" s="1"/>
  <c r="I1321" i="1" s="1"/>
  <c r="I1322" i="1" s="1"/>
  <c r="I1323" i="1" s="1"/>
  <c r="I1324" i="1" s="1"/>
  <c r="I1325" i="1" s="1"/>
  <c r="I1326" i="1" s="1"/>
  <c r="I1327" i="1" s="1"/>
  <c r="I1328" i="1" s="1"/>
  <c r="I1329" i="1" s="1"/>
  <c r="I1330" i="1" s="1"/>
  <c r="I1331" i="1" s="1"/>
  <c r="I1332" i="1" s="1"/>
  <c r="I1333" i="1" s="1"/>
  <c r="I1334" i="1" s="1"/>
  <c r="I1335" i="1" s="1"/>
  <c r="I1336" i="1" s="1"/>
  <c r="I1337" i="1" s="1"/>
  <c r="I1338" i="1" s="1"/>
  <c r="I1339" i="1" s="1"/>
  <c r="I1340" i="1" s="1"/>
  <c r="I1341" i="1" s="1"/>
  <c r="I1342" i="1" s="1"/>
  <c r="I1343" i="1" s="1"/>
  <c r="I1344" i="1" s="1"/>
  <c r="I1345" i="1" s="1"/>
  <c r="I1346" i="1" s="1"/>
  <c r="I1347" i="1" s="1"/>
  <c r="I1348" i="1" s="1"/>
  <c r="I1349" i="1" s="1"/>
  <c r="I1350" i="1" s="1"/>
  <c r="I1351" i="1" s="1"/>
  <c r="I1352" i="1" s="1"/>
  <c r="I1353" i="1" s="1"/>
  <c r="I1354" i="1" s="1"/>
  <c r="I1355" i="1" s="1"/>
  <c r="I1356" i="1" s="1"/>
  <c r="I1357" i="1" s="1"/>
  <c r="I1358" i="1" s="1"/>
  <c r="I1359" i="1" s="1"/>
  <c r="I1360" i="1" s="1"/>
  <c r="I1361" i="1" s="1"/>
  <c r="I1362" i="1" s="1"/>
  <c r="I1363" i="1" s="1"/>
  <c r="I1364" i="1" s="1"/>
  <c r="I1365" i="1" s="1"/>
  <c r="I1366" i="1" s="1"/>
  <c r="I1367" i="1" s="1"/>
  <c r="I1368" i="1" s="1"/>
  <c r="I1369" i="1" s="1"/>
  <c r="I1370" i="1" s="1"/>
  <c r="I1371" i="1" s="1"/>
  <c r="I1372" i="1" s="1"/>
  <c r="I1373" i="1" s="1"/>
  <c r="I1374" i="1" s="1"/>
  <c r="I1375" i="1" s="1"/>
  <c r="I1376" i="1" s="1"/>
  <c r="I1377" i="1" s="1"/>
  <c r="I1378" i="1" s="1"/>
  <c r="I1379" i="1" s="1"/>
  <c r="I1380" i="1" s="1"/>
  <c r="I1381" i="1" s="1"/>
  <c r="I1382" i="1" s="1"/>
  <c r="I1383" i="1" s="1"/>
  <c r="I1384" i="1" s="1"/>
  <c r="I1385" i="1" s="1"/>
  <c r="I1386" i="1" s="1"/>
  <c r="I1387" i="1" s="1"/>
  <c r="I1388" i="1" s="1"/>
  <c r="I1389" i="1" s="1"/>
  <c r="I1390" i="1" s="1"/>
  <c r="I1391" i="1" s="1"/>
  <c r="I1392" i="1" s="1"/>
  <c r="I1393" i="1" s="1"/>
  <c r="I1394" i="1" s="1"/>
  <c r="I1395" i="1" s="1"/>
  <c r="I1396" i="1" s="1"/>
  <c r="I1397" i="1" s="1"/>
  <c r="I1398" i="1" s="1"/>
  <c r="I1399" i="1" s="1"/>
  <c r="I1400" i="1" s="1"/>
  <c r="I1401" i="1" s="1"/>
  <c r="I1402" i="1" s="1"/>
  <c r="I1403" i="1" s="1"/>
  <c r="I1404" i="1" s="1"/>
  <c r="I1405" i="1" s="1"/>
  <c r="I1406" i="1" s="1"/>
  <c r="I1407" i="1" s="1"/>
  <c r="I1408" i="1" s="1"/>
  <c r="I1409" i="1" s="1"/>
  <c r="I1410" i="1" s="1"/>
  <c r="I1411" i="1" s="1"/>
  <c r="I1412" i="1" s="1"/>
  <c r="I1413" i="1" s="1"/>
  <c r="I1414" i="1" s="1"/>
  <c r="I1415" i="1" s="1"/>
  <c r="I1416" i="1" s="1"/>
  <c r="I1417" i="1" s="1"/>
  <c r="I1418" i="1" s="1"/>
  <c r="I1419" i="1" s="1"/>
  <c r="I1420" i="1" s="1"/>
  <c r="I1421" i="1" s="1"/>
  <c r="I1422" i="1" s="1"/>
  <c r="I1423" i="1" s="1"/>
  <c r="I1424" i="1" s="1"/>
  <c r="I1425" i="1" s="1"/>
  <c r="I1426" i="1" s="1"/>
  <c r="I1427" i="1" s="1"/>
  <c r="I1428" i="1" s="1"/>
  <c r="I1429" i="1" s="1"/>
  <c r="I1430" i="1" s="1"/>
  <c r="I1431" i="1" s="1"/>
  <c r="I1432" i="1" s="1"/>
  <c r="I1433" i="1" s="1"/>
  <c r="I1434" i="1" s="1"/>
  <c r="I1435" i="1" s="1"/>
  <c r="I1436" i="1" s="1"/>
  <c r="I1437" i="1" s="1"/>
  <c r="I1438" i="1" s="1"/>
  <c r="I1439" i="1" s="1"/>
  <c r="I1440" i="1" s="1"/>
  <c r="I1441" i="1" s="1"/>
  <c r="I1442" i="1" s="1"/>
  <c r="I1443" i="1" s="1"/>
  <c r="I1444" i="1" s="1"/>
  <c r="I1445" i="1" s="1"/>
  <c r="I1446" i="1" s="1"/>
  <c r="I1447" i="1" s="1"/>
  <c r="I1448" i="1" s="1"/>
  <c r="I1449" i="1" s="1"/>
  <c r="I1450" i="1" s="1"/>
  <c r="I1451" i="1" s="1"/>
  <c r="I1452" i="1" s="1"/>
  <c r="I1453" i="1" s="1"/>
  <c r="I1454" i="1" s="1"/>
  <c r="I1455" i="1" s="1"/>
  <c r="I1456" i="1" s="1"/>
  <c r="I1457" i="1" s="1"/>
  <c r="I1458" i="1" s="1"/>
  <c r="I1459" i="1" s="1"/>
  <c r="I1460" i="1" s="1"/>
  <c r="I1461" i="1" s="1"/>
  <c r="I1462" i="1" s="1"/>
  <c r="I1463" i="1" s="1"/>
  <c r="I1464" i="1" s="1"/>
  <c r="I1465" i="1" s="1"/>
  <c r="I1466" i="1" s="1"/>
  <c r="I1467" i="1" s="1"/>
  <c r="I1468" i="1" s="1"/>
  <c r="I1469" i="1" s="1"/>
  <c r="I1470" i="1" s="1"/>
  <c r="I1471" i="1" s="1"/>
  <c r="I1472" i="1" s="1"/>
  <c r="I1473" i="1" s="1"/>
  <c r="I1474" i="1" s="1"/>
  <c r="I1475" i="1" s="1"/>
  <c r="I1476" i="1" s="1"/>
  <c r="I1477" i="1" s="1"/>
  <c r="I1478" i="1" s="1"/>
  <c r="I1479" i="1" s="1"/>
  <c r="I1480" i="1" s="1"/>
  <c r="I1481" i="1" s="1"/>
  <c r="I1482" i="1" s="1"/>
  <c r="I1483" i="1" s="1"/>
  <c r="I1484" i="1" s="1"/>
  <c r="I1485" i="1" s="1"/>
  <c r="I1486" i="1" s="1"/>
  <c r="I1487" i="1" s="1"/>
  <c r="I1488" i="1" s="1"/>
  <c r="I1489" i="1" s="1"/>
  <c r="I1490" i="1" s="1"/>
  <c r="I1491" i="1" s="1"/>
  <c r="I1492" i="1" s="1"/>
  <c r="I1493" i="1" s="1"/>
  <c r="I1494" i="1" s="1"/>
  <c r="I1495" i="1" s="1"/>
  <c r="I1496" i="1" s="1"/>
  <c r="I1497" i="1" s="1"/>
  <c r="I1498" i="1" s="1"/>
  <c r="I1499" i="1" s="1"/>
  <c r="I1500" i="1" s="1"/>
  <c r="I1501" i="1" s="1"/>
  <c r="C34" i="11"/>
  <c r="B56" i="14"/>
  <c r="A1" i="2"/>
  <c r="B53" i="16"/>
  <c r="J202" i="15"/>
  <c r="J100" i="15"/>
  <c r="J102" i="15" s="1"/>
  <c r="M39" i="13"/>
  <c r="E31" i="13"/>
  <c r="M23" i="13"/>
  <c r="J204" i="15"/>
  <c r="D49" i="11"/>
  <c r="F49" i="11"/>
  <c r="H49" i="11"/>
  <c r="J49" i="11"/>
  <c r="L49" i="11"/>
  <c r="N49" i="11"/>
  <c r="G49" i="11"/>
  <c r="K49" i="11"/>
  <c r="C49" i="11"/>
  <c r="I49" i="11"/>
  <c r="M49" i="11"/>
  <c r="E49" i="11"/>
  <c r="D43" i="11"/>
  <c r="F43" i="11"/>
  <c r="H43" i="11"/>
  <c r="J43" i="11"/>
  <c r="L43" i="11"/>
  <c r="N43" i="11"/>
  <c r="E43" i="11"/>
  <c r="I43" i="11"/>
  <c r="M43" i="11"/>
  <c r="C43" i="11"/>
  <c r="G43" i="11"/>
  <c r="K43" i="11"/>
  <c r="D41" i="11"/>
  <c r="F41" i="11"/>
  <c r="H41" i="11"/>
  <c r="J41" i="11"/>
  <c r="L41" i="11"/>
  <c r="N41" i="11"/>
  <c r="G41" i="11"/>
  <c r="K41" i="11"/>
  <c r="C41" i="11"/>
  <c r="E41" i="11"/>
  <c r="M41" i="11"/>
  <c r="I41" i="11"/>
  <c r="D39" i="11"/>
  <c r="F39" i="11"/>
  <c r="H39" i="11"/>
  <c r="J39" i="11"/>
  <c r="L39" i="11"/>
  <c r="N39" i="11"/>
  <c r="E39" i="11"/>
  <c r="I39" i="11"/>
  <c r="M39" i="11"/>
  <c r="C39" i="11"/>
  <c r="K39" i="11"/>
  <c r="G39" i="11"/>
  <c r="D37" i="11"/>
  <c r="F37" i="11"/>
  <c r="H37" i="11"/>
  <c r="J37" i="11"/>
  <c r="L37" i="11"/>
  <c r="N37" i="11"/>
  <c r="G37" i="11"/>
  <c r="K37" i="11"/>
  <c r="C37" i="11"/>
  <c r="I37" i="11"/>
  <c r="E37" i="11"/>
  <c r="M37" i="11"/>
  <c r="D35" i="11"/>
  <c r="F35" i="11"/>
  <c r="H35" i="11"/>
  <c r="J35" i="11"/>
  <c r="L35" i="11"/>
  <c r="N35" i="11"/>
  <c r="E35" i="11"/>
  <c r="I35" i="11"/>
  <c r="M35" i="11"/>
  <c r="C35" i="11"/>
  <c r="G35" i="11"/>
  <c r="K35" i="11"/>
  <c r="D33" i="11"/>
  <c r="F33" i="11"/>
  <c r="H33" i="11"/>
  <c r="J33" i="11"/>
  <c r="L33" i="11"/>
  <c r="N33" i="11"/>
  <c r="G33" i="11"/>
  <c r="K33" i="11"/>
  <c r="C33" i="11"/>
  <c r="E33" i="11"/>
  <c r="M33" i="11"/>
  <c r="I33" i="11"/>
  <c r="D31" i="11"/>
  <c r="F31" i="11"/>
  <c r="H31" i="11"/>
  <c r="J31" i="11"/>
  <c r="L31" i="11"/>
  <c r="N31" i="11"/>
  <c r="E31" i="11"/>
  <c r="I31" i="11"/>
  <c r="M31" i="11"/>
  <c r="C31" i="11"/>
  <c r="K31" i="11"/>
  <c r="G31" i="11"/>
  <c r="D29" i="11"/>
  <c r="F29" i="11"/>
  <c r="H29" i="11"/>
  <c r="J29" i="11"/>
  <c r="L29" i="11"/>
  <c r="N29" i="11"/>
  <c r="G29" i="11"/>
  <c r="K29" i="11"/>
  <c r="C29" i="11"/>
  <c r="I29" i="11"/>
  <c r="M29" i="11"/>
  <c r="E29" i="11"/>
  <c r="D27" i="11"/>
  <c r="F27" i="11"/>
  <c r="H27" i="11"/>
  <c r="J27" i="11"/>
  <c r="L27" i="11"/>
  <c r="N27" i="11"/>
  <c r="C27" i="11"/>
  <c r="E27" i="11"/>
  <c r="I27" i="11"/>
  <c r="M27" i="11"/>
  <c r="G27" i="11"/>
  <c r="K27" i="11"/>
  <c r="D25" i="11"/>
  <c r="F25" i="11"/>
  <c r="H25" i="11"/>
  <c r="J25" i="11"/>
  <c r="L25" i="11"/>
  <c r="N25" i="11"/>
  <c r="C25" i="11"/>
  <c r="G25" i="11"/>
  <c r="K25" i="11"/>
  <c r="E25" i="11"/>
  <c r="M25" i="11"/>
  <c r="I25" i="11"/>
  <c r="E23" i="11"/>
  <c r="G23" i="11"/>
  <c r="I23" i="11"/>
  <c r="F23" i="11"/>
  <c r="J23" i="11"/>
  <c r="L23" i="11"/>
  <c r="N23" i="11"/>
  <c r="C23" i="11"/>
  <c r="H23" i="11"/>
  <c r="M23" i="11"/>
  <c r="K23" i="11"/>
  <c r="D23" i="11"/>
  <c r="E21" i="11"/>
  <c r="G21" i="11"/>
  <c r="I21" i="11"/>
  <c r="K21" i="11"/>
  <c r="M21" i="11"/>
  <c r="D21" i="11"/>
  <c r="H21" i="11"/>
  <c r="L21" i="11"/>
  <c r="C21" i="11"/>
  <c r="F21" i="11"/>
  <c r="N21" i="11"/>
  <c r="J21" i="11"/>
  <c r="E19" i="11"/>
  <c r="G19" i="11"/>
  <c r="I19" i="11"/>
  <c r="K19" i="11"/>
  <c r="M19" i="11"/>
  <c r="F19" i="11"/>
  <c r="J19" i="11"/>
  <c r="N19" i="11"/>
  <c r="D19" i="11"/>
  <c r="L19" i="11"/>
  <c r="H19" i="11"/>
  <c r="C19" i="11"/>
  <c r="D15" i="11"/>
  <c r="F15" i="11"/>
  <c r="H15" i="11"/>
  <c r="J15" i="11"/>
  <c r="L15" i="11"/>
  <c r="N15" i="11"/>
  <c r="G15" i="11"/>
  <c r="K15" i="11"/>
  <c r="I15" i="11"/>
  <c r="E15" i="11"/>
  <c r="C15" i="11"/>
  <c r="M15" i="11"/>
  <c r="D13" i="11"/>
  <c r="F13" i="11"/>
  <c r="H13" i="11"/>
  <c r="J13" i="11"/>
  <c r="L13" i="11"/>
  <c r="N13" i="11"/>
  <c r="E13" i="11"/>
  <c r="I13" i="11"/>
  <c r="M13" i="11"/>
  <c r="G13" i="11"/>
  <c r="K13" i="11"/>
  <c r="C13" i="11"/>
  <c r="D11" i="11"/>
  <c r="F11" i="11"/>
  <c r="H11" i="11"/>
  <c r="J11" i="11"/>
  <c r="L11" i="11"/>
  <c r="N11" i="11"/>
  <c r="G11" i="11"/>
  <c r="K11" i="11"/>
  <c r="E11" i="11"/>
  <c r="M11" i="11"/>
  <c r="C11" i="11"/>
  <c r="I11" i="11"/>
  <c r="D9" i="11"/>
  <c r="F9" i="11"/>
  <c r="H9" i="11"/>
  <c r="J9" i="11"/>
  <c r="L9" i="11"/>
  <c r="N9" i="11"/>
  <c r="E9" i="11"/>
  <c r="I9" i="11"/>
  <c r="M9" i="11"/>
  <c r="K9" i="11"/>
  <c r="G9" i="11"/>
  <c r="C9" i="11"/>
  <c r="D7" i="11"/>
  <c r="F7" i="11"/>
  <c r="H7" i="11"/>
  <c r="J7" i="11"/>
  <c r="L7" i="11"/>
  <c r="N7" i="11"/>
  <c r="G7" i="11"/>
  <c r="K7" i="11"/>
  <c r="I7" i="11"/>
  <c r="C7" i="11"/>
  <c r="M7" i="11"/>
  <c r="E7" i="11"/>
  <c r="E48" i="4"/>
  <c r="G48" i="4"/>
  <c r="I48" i="4"/>
  <c r="K48" i="4"/>
  <c r="M48" i="4"/>
  <c r="C48" i="4"/>
  <c r="F48" i="4"/>
  <c r="J48" i="4"/>
  <c r="N48" i="4"/>
  <c r="H48" i="4"/>
  <c r="L48" i="4"/>
  <c r="D48" i="4"/>
  <c r="E40" i="4"/>
  <c r="G40" i="4"/>
  <c r="I40" i="4"/>
  <c r="K40" i="4"/>
  <c r="M40" i="4"/>
  <c r="F40" i="4"/>
  <c r="J40" i="4"/>
  <c r="N40" i="4"/>
  <c r="D40" i="4"/>
  <c r="L40" i="4"/>
  <c r="C40" i="4"/>
  <c r="H40" i="4"/>
  <c r="E38" i="4"/>
  <c r="G38" i="4"/>
  <c r="I38" i="4"/>
  <c r="K38" i="4"/>
  <c r="M38" i="4"/>
  <c r="D38" i="4"/>
  <c r="H38" i="4"/>
  <c r="L38" i="4"/>
  <c r="C38" i="4"/>
  <c r="J38" i="4"/>
  <c r="N38" i="4"/>
  <c r="F38" i="4"/>
  <c r="E34" i="4"/>
  <c r="G34" i="4"/>
  <c r="I34" i="4"/>
  <c r="K34" i="4"/>
  <c r="M34" i="4"/>
  <c r="D34" i="4"/>
  <c r="H34" i="4"/>
  <c r="L34" i="4"/>
  <c r="C34" i="4"/>
  <c r="F34" i="4"/>
  <c r="N34" i="4"/>
  <c r="J34" i="4"/>
  <c r="E32" i="4"/>
  <c r="G32" i="4"/>
  <c r="I32" i="4"/>
  <c r="K32" i="4"/>
  <c r="M32" i="4"/>
  <c r="F32" i="4"/>
  <c r="J32" i="4"/>
  <c r="N32" i="4"/>
  <c r="D32" i="4"/>
  <c r="L32" i="4"/>
  <c r="C32" i="4"/>
  <c r="H32" i="4"/>
  <c r="E30" i="4"/>
  <c r="G30" i="4"/>
  <c r="I30" i="4"/>
  <c r="K30" i="4"/>
  <c r="M30" i="4"/>
  <c r="D30" i="4"/>
  <c r="H30" i="4"/>
  <c r="L30" i="4"/>
  <c r="C30" i="4"/>
  <c r="J30" i="4"/>
  <c r="F30" i="4"/>
  <c r="N30" i="4"/>
  <c r="E26" i="4"/>
  <c r="G26" i="4"/>
  <c r="I26" i="4"/>
  <c r="K26" i="4"/>
  <c r="M26" i="4"/>
  <c r="D26" i="4"/>
  <c r="H26" i="4"/>
  <c r="L26" i="4"/>
  <c r="C26" i="4"/>
  <c r="F26" i="4"/>
  <c r="N26" i="4"/>
  <c r="J26" i="4"/>
  <c r="E22" i="4"/>
  <c r="G22" i="4"/>
  <c r="I22" i="4"/>
  <c r="K22" i="4"/>
  <c r="M22" i="4"/>
  <c r="D22" i="4"/>
  <c r="H22" i="4"/>
  <c r="L22" i="4"/>
  <c r="C22" i="4"/>
  <c r="J22" i="4"/>
  <c r="N22" i="4"/>
  <c r="F22" i="4"/>
  <c r="E20" i="4"/>
  <c r="G20" i="4"/>
  <c r="I20" i="4"/>
  <c r="K20" i="4"/>
  <c r="M20" i="4"/>
  <c r="F20" i="4"/>
  <c r="J20" i="4"/>
  <c r="N20" i="4"/>
  <c r="H20" i="4"/>
  <c r="D20" i="4"/>
  <c r="C20" i="4"/>
  <c r="L20" i="4"/>
  <c r="D14" i="4"/>
  <c r="F14" i="4"/>
  <c r="H14" i="4"/>
  <c r="J14" i="4"/>
  <c r="L14" i="4"/>
  <c r="N14" i="4"/>
  <c r="G14" i="4"/>
  <c r="K14" i="4"/>
  <c r="E14" i="4"/>
  <c r="M14" i="4"/>
  <c r="I14" i="4"/>
  <c r="C14" i="4"/>
  <c r="D12" i="4"/>
  <c r="F12" i="4"/>
  <c r="H12" i="4"/>
  <c r="J12" i="4"/>
  <c r="L12" i="4"/>
  <c r="N12" i="4"/>
  <c r="C12" i="4"/>
  <c r="E12" i="4"/>
  <c r="I12" i="4"/>
  <c r="M12" i="4"/>
  <c r="K12" i="4"/>
  <c r="G12" i="4"/>
  <c r="D8" i="4"/>
  <c r="F8" i="4"/>
  <c r="H8" i="4"/>
  <c r="J8" i="4"/>
  <c r="L8" i="4"/>
  <c r="N8" i="4"/>
  <c r="C8" i="4"/>
  <c r="E8" i="4"/>
  <c r="I8" i="4"/>
  <c r="M8" i="4"/>
  <c r="G8" i="4"/>
  <c r="K8" i="4"/>
  <c r="D48" i="13"/>
  <c r="F48" i="13"/>
  <c r="H48" i="13"/>
  <c r="J48" i="13"/>
  <c r="L48" i="13"/>
  <c r="N48" i="13"/>
  <c r="G48" i="13"/>
  <c r="K48" i="13"/>
  <c r="C48" i="13"/>
  <c r="I48" i="13"/>
  <c r="M48" i="13"/>
  <c r="E48" i="13"/>
  <c r="E42" i="13"/>
  <c r="G42" i="13"/>
  <c r="I42" i="13"/>
  <c r="K42" i="13"/>
  <c r="M42" i="13"/>
  <c r="C42" i="13"/>
  <c r="F42" i="13"/>
  <c r="J42" i="13"/>
  <c r="N42" i="13"/>
  <c r="H42" i="13"/>
  <c r="D42" i="13"/>
  <c r="L42" i="13"/>
  <c r="E40" i="13"/>
  <c r="G40" i="13"/>
  <c r="I40" i="13"/>
  <c r="K40" i="13"/>
  <c r="M40" i="13"/>
  <c r="C40" i="13"/>
  <c r="D40" i="13"/>
  <c r="H40" i="13"/>
  <c r="L40" i="13"/>
  <c r="F40" i="13"/>
  <c r="N40" i="13"/>
  <c r="J40" i="13"/>
  <c r="E38" i="13"/>
  <c r="G38" i="13"/>
  <c r="I38" i="13"/>
  <c r="K38" i="13"/>
  <c r="M38" i="13"/>
  <c r="F38" i="13"/>
  <c r="J38" i="13"/>
  <c r="N38" i="13"/>
  <c r="C38" i="13"/>
  <c r="D38" i="13"/>
  <c r="L38" i="13"/>
  <c r="H38" i="13"/>
  <c r="E36" i="13"/>
  <c r="G36" i="13"/>
  <c r="I36" i="13"/>
  <c r="K36" i="13"/>
  <c r="M36" i="13"/>
  <c r="D36" i="13"/>
  <c r="H36" i="13"/>
  <c r="L36" i="13"/>
  <c r="J36" i="13"/>
  <c r="C36" i="13"/>
  <c r="F36" i="13"/>
  <c r="N36" i="13"/>
  <c r="E34" i="13"/>
  <c r="G34" i="13"/>
  <c r="I34" i="13"/>
  <c r="K34" i="13"/>
  <c r="M34" i="13"/>
  <c r="F34" i="13"/>
  <c r="J34" i="13"/>
  <c r="N34" i="13"/>
  <c r="C34" i="13"/>
  <c r="H34" i="13"/>
  <c r="L34" i="13"/>
  <c r="D34" i="13"/>
  <c r="E32" i="13"/>
  <c r="G32" i="13"/>
  <c r="I32" i="13"/>
  <c r="K32" i="13"/>
  <c r="M32" i="13"/>
  <c r="D32" i="13"/>
  <c r="H32" i="13"/>
  <c r="L32" i="13"/>
  <c r="F32" i="13"/>
  <c r="N32" i="13"/>
  <c r="C32" i="13"/>
  <c r="J32" i="13"/>
  <c r="E30" i="13"/>
  <c r="G30" i="13"/>
  <c r="I30" i="13"/>
  <c r="K30" i="13"/>
  <c r="M30" i="13"/>
  <c r="F30" i="13"/>
  <c r="J30" i="13"/>
  <c r="N30" i="13"/>
  <c r="C30" i="13"/>
  <c r="D30" i="13"/>
  <c r="L30" i="13"/>
  <c r="H30" i="13"/>
  <c r="E28" i="13"/>
  <c r="G28" i="13"/>
  <c r="I28" i="13"/>
  <c r="K28" i="13"/>
  <c r="M28" i="13"/>
  <c r="D28" i="13"/>
  <c r="H28" i="13"/>
  <c r="L28" i="13"/>
  <c r="J28" i="13"/>
  <c r="C28" i="13"/>
  <c r="N28" i="13"/>
  <c r="F28" i="13"/>
  <c r="E26" i="13"/>
  <c r="G26" i="13"/>
  <c r="I26" i="13"/>
  <c r="K26" i="13"/>
  <c r="M26" i="13"/>
  <c r="F26" i="13"/>
  <c r="J26" i="13"/>
  <c r="N26" i="13"/>
  <c r="C26" i="13"/>
  <c r="H26" i="13"/>
  <c r="D26" i="13"/>
  <c r="L26" i="13"/>
  <c r="E24" i="13"/>
  <c r="G24" i="13"/>
  <c r="I24" i="13"/>
  <c r="K24" i="13"/>
  <c r="M24" i="13"/>
  <c r="D24" i="13"/>
  <c r="H24" i="13"/>
  <c r="L24" i="13"/>
  <c r="F24" i="13"/>
  <c r="N24" i="13"/>
  <c r="J24" i="13"/>
  <c r="C24" i="13"/>
  <c r="E22" i="13"/>
  <c r="G22" i="13"/>
  <c r="I22" i="13"/>
  <c r="K22" i="13"/>
  <c r="M22" i="13"/>
  <c r="F22" i="13"/>
  <c r="J22" i="13"/>
  <c r="N22" i="13"/>
  <c r="C22" i="13"/>
  <c r="D22" i="13"/>
  <c r="L22" i="13"/>
  <c r="H22" i="13"/>
  <c r="E20" i="13"/>
  <c r="G20" i="13"/>
  <c r="I20" i="13"/>
  <c r="K20" i="13"/>
  <c r="M20" i="13"/>
  <c r="D20" i="13"/>
  <c r="H20" i="13"/>
  <c r="L20" i="13"/>
  <c r="J20" i="13"/>
  <c r="C20" i="13"/>
  <c r="F20" i="13"/>
  <c r="N20" i="13"/>
  <c r="D16" i="13"/>
  <c r="F16" i="13"/>
  <c r="H16" i="13"/>
  <c r="J16" i="13"/>
  <c r="L16" i="13"/>
  <c r="N16" i="13"/>
  <c r="E16" i="13"/>
  <c r="I16" i="13"/>
  <c r="M16" i="13"/>
  <c r="G16" i="13"/>
  <c r="K16" i="13"/>
  <c r="C16" i="13"/>
  <c r="D14" i="13"/>
  <c r="F14" i="13"/>
  <c r="H14" i="13"/>
  <c r="J14" i="13"/>
  <c r="L14" i="13"/>
  <c r="N14" i="13"/>
  <c r="C14" i="13"/>
  <c r="G14" i="13"/>
  <c r="K14" i="13"/>
  <c r="E14" i="13"/>
  <c r="M14" i="13"/>
  <c r="I14" i="13"/>
  <c r="D12" i="13"/>
  <c r="F12" i="13"/>
  <c r="H12" i="13"/>
  <c r="J12" i="13"/>
  <c r="L12" i="13"/>
  <c r="N12" i="13"/>
  <c r="C12" i="13"/>
  <c r="E12" i="13"/>
  <c r="I12" i="13"/>
  <c r="M12" i="13"/>
  <c r="K12" i="13"/>
  <c r="G12" i="13"/>
  <c r="D10" i="13"/>
  <c r="F10" i="13"/>
  <c r="H10" i="13"/>
  <c r="J10" i="13"/>
  <c r="L10" i="13"/>
  <c r="N10" i="13"/>
  <c r="G10" i="13"/>
  <c r="K10" i="13"/>
  <c r="I10" i="13"/>
  <c r="M10" i="13"/>
  <c r="C10" i="13"/>
  <c r="E10" i="13"/>
  <c r="D8" i="13"/>
  <c r="F8" i="13"/>
  <c r="H8" i="13"/>
  <c r="J8" i="13"/>
  <c r="L8" i="13"/>
  <c r="N8" i="13"/>
  <c r="E8" i="13"/>
  <c r="I8" i="13"/>
  <c r="M8" i="13"/>
  <c r="C8" i="13"/>
  <c r="G8" i="13"/>
  <c r="K8" i="13"/>
  <c r="N7" i="13"/>
  <c r="N15" i="13"/>
  <c r="F15" i="13"/>
  <c r="F7" i="13"/>
  <c r="E42" i="4"/>
  <c r="G42" i="4"/>
  <c r="I42" i="4"/>
  <c r="K42" i="4"/>
  <c r="M42" i="4"/>
  <c r="D42" i="4"/>
  <c r="H42" i="4"/>
  <c r="L42" i="4"/>
  <c r="C42" i="4"/>
  <c r="F42" i="4"/>
  <c r="N42" i="4"/>
  <c r="J42" i="4"/>
  <c r="E36" i="4"/>
  <c r="G36" i="4"/>
  <c r="I36" i="4"/>
  <c r="K36" i="4"/>
  <c r="M36" i="4"/>
  <c r="F36" i="4"/>
  <c r="J36" i="4"/>
  <c r="N36" i="4"/>
  <c r="H36" i="4"/>
  <c r="D36" i="4"/>
  <c r="C36" i="4"/>
  <c r="L36" i="4"/>
  <c r="E28" i="4"/>
  <c r="G28" i="4"/>
  <c r="I28" i="4"/>
  <c r="K28" i="4"/>
  <c r="M28" i="4"/>
  <c r="F28" i="4"/>
  <c r="J28" i="4"/>
  <c r="N28" i="4"/>
  <c r="H28" i="4"/>
  <c r="L28" i="4"/>
  <c r="D28" i="4"/>
  <c r="C28" i="4"/>
  <c r="E24" i="4"/>
  <c r="G24" i="4"/>
  <c r="I24" i="4"/>
  <c r="K24" i="4"/>
  <c r="M24" i="4"/>
  <c r="F24" i="4"/>
  <c r="J24" i="4"/>
  <c r="N24" i="4"/>
  <c r="D24" i="4"/>
  <c r="L24" i="4"/>
  <c r="C24" i="4"/>
  <c r="H24" i="4"/>
  <c r="D16" i="4"/>
  <c r="G16" i="4"/>
  <c r="I16" i="4"/>
  <c r="J16" i="4"/>
  <c r="K16" i="4"/>
  <c r="M16" i="4"/>
  <c r="N16" i="4"/>
  <c r="C16" i="4"/>
  <c r="E16" i="4"/>
  <c r="H16" i="4"/>
  <c r="F16" i="4"/>
  <c r="L16" i="4"/>
  <c r="D10" i="4"/>
  <c r="F10" i="4"/>
  <c r="H10" i="4"/>
  <c r="J10" i="4"/>
  <c r="L10" i="4"/>
  <c r="N10" i="4"/>
  <c r="C10" i="4"/>
  <c r="G10" i="4"/>
  <c r="K10" i="4"/>
  <c r="I10" i="4"/>
  <c r="E10" i="4"/>
  <c r="M10" i="4"/>
  <c r="J49" i="13"/>
  <c r="J11" i="13"/>
  <c r="F48" i="2"/>
  <c r="H48" i="2"/>
  <c r="J48" i="2"/>
  <c r="L48" i="2"/>
  <c r="N48" i="2"/>
  <c r="D48" i="2"/>
  <c r="E48" i="2"/>
  <c r="I48" i="2"/>
  <c r="M48" i="2"/>
  <c r="K48" i="2"/>
  <c r="C48" i="2"/>
  <c r="G48" i="2"/>
  <c r="E42" i="2"/>
  <c r="G42" i="2"/>
  <c r="I42" i="2"/>
  <c r="K42" i="2"/>
  <c r="M42" i="2"/>
  <c r="F42" i="2"/>
  <c r="J42" i="2"/>
  <c r="N42" i="2"/>
  <c r="C42" i="2"/>
  <c r="H42" i="2"/>
  <c r="D42" i="2"/>
  <c r="L42" i="2"/>
  <c r="D40" i="2"/>
  <c r="E40" i="2"/>
  <c r="G40" i="2"/>
  <c r="J40" i="2"/>
  <c r="L40" i="2"/>
  <c r="M40" i="2"/>
  <c r="C40" i="2"/>
  <c r="F40" i="2"/>
  <c r="I40" i="2"/>
  <c r="K40" i="2"/>
  <c r="N40" i="2"/>
  <c r="H40" i="2"/>
  <c r="D38" i="2"/>
  <c r="F38" i="2"/>
  <c r="G38" i="2"/>
  <c r="I38" i="2"/>
  <c r="L38" i="2"/>
  <c r="M38" i="2"/>
  <c r="J38" i="2"/>
  <c r="C38" i="2"/>
  <c r="H38" i="2"/>
  <c r="N38" i="2"/>
  <c r="K38" i="2"/>
  <c r="E38" i="2"/>
  <c r="D36" i="2"/>
  <c r="E36" i="2"/>
  <c r="H36" i="2"/>
  <c r="J36" i="2"/>
  <c r="K36" i="2"/>
  <c r="M36" i="2"/>
  <c r="C36" i="2"/>
  <c r="G36" i="2"/>
  <c r="N36" i="2"/>
  <c r="I36" i="2"/>
  <c r="F36" i="2"/>
  <c r="L36" i="2"/>
  <c r="F34" i="2"/>
  <c r="G34" i="2"/>
  <c r="I34" i="2"/>
  <c r="K34" i="2"/>
  <c r="N34" i="2"/>
  <c r="D34" i="2"/>
  <c r="J34" i="2"/>
  <c r="M34" i="2"/>
  <c r="E34" i="2"/>
  <c r="L34" i="2"/>
  <c r="C34" i="2"/>
  <c r="H34" i="2"/>
  <c r="F32" i="2"/>
  <c r="H32" i="2"/>
  <c r="J32" i="2"/>
  <c r="K32" i="2"/>
  <c r="N32" i="2"/>
  <c r="E32" i="2"/>
  <c r="I32" i="2"/>
  <c r="L32" i="2"/>
  <c r="C32" i="2"/>
  <c r="G32" i="2"/>
  <c r="M32" i="2"/>
  <c r="D32" i="2"/>
  <c r="F30" i="2"/>
  <c r="G30" i="2"/>
  <c r="I30" i="2"/>
  <c r="K30" i="2"/>
  <c r="N30" i="2"/>
  <c r="E30" i="2"/>
  <c r="H30" i="2"/>
  <c r="L30" i="2"/>
  <c r="C30" i="2"/>
  <c r="D30" i="2"/>
  <c r="J30" i="2"/>
  <c r="M30" i="2"/>
  <c r="D28" i="2"/>
  <c r="E28" i="2"/>
  <c r="G28" i="2"/>
  <c r="I28" i="2"/>
  <c r="L28" i="2"/>
  <c r="M28" i="2"/>
  <c r="F28" i="2"/>
  <c r="J28" i="2"/>
  <c r="C28" i="2"/>
  <c r="H28" i="2"/>
  <c r="N28" i="2"/>
  <c r="K28" i="2"/>
  <c r="D26" i="2"/>
  <c r="F26" i="2"/>
  <c r="H26" i="2"/>
  <c r="J26" i="2"/>
  <c r="L26" i="2"/>
  <c r="N26" i="2"/>
  <c r="E26" i="2"/>
  <c r="I26" i="2"/>
  <c r="M26" i="2"/>
  <c r="C26" i="2"/>
  <c r="G26" i="2"/>
  <c r="K26" i="2"/>
  <c r="D24" i="2"/>
  <c r="F24" i="2"/>
  <c r="H24" i="2"/>
  <c r="J24" i="2"/>
  <c r="L24" i="2"/>
  <c r="N24" i="2"/>
  <c r="C24" i="2"/>
  <c r="G24" i="2"/>
  <c r="K24" i="2"/>
  <c r="E24" i="2"/>
  <c r="M24" i="2"/>
  <c r="I24" i="2"/>
  <c r="D22" i="2"/>
  <c r="F22" i="2"/>
  <c r="H22" i="2"/>
  <c r="J22" i="2"/>
  <c r="L22" i="2"/>
  <c r="N22" i="2"/>
  <c r="C22" i="2"/>
  <c r="E22" i="2"/>
  <c r="I22" i="2"/>
  <c r="M22" i="2"/>
  <c r="K22" i="2"/>
  <c r="G22" i="2"/>
  <c r="D20" i="2"/>
  <c r="F20" i="2"/>
  <c r="H20" i="2"/>
  <c r="J20" i="2"/>
  <c r="L20" i="2"/>
  <c r="N20" i="2"/>
  <c r="C20" i="2"/>
  <c r="G20" i="2"/>
  <c r="K20" i="2"/>
  <c r="I20" i="2"/>
  <c r="M20" i="2"/>
  <c r="E20" i="2"/>
  <c r="D16" i="2"/>
  <c r="F16" i="2"/>
  <c r="H16" i="2"/>
  <c r="J16" i="2"/>
  <c r="L16" i="2"/>
  <c r="N16" i="2"/>
  <c r="E16" i="2"/>
  <c r="I16" i="2"/>
  <c r="M16" i="2"/>
  <c r="C16" i="2"/>
  <c r="G16" i="2"/>
  <c r="K16" i="2"/>
  <c r="D14" i="2"/>
  <c r="F14" i="2"/>
  <c r="H14" i="2"/>
  <c r="J14" i="2"/>
  <c r="L14" i="2"/>
  <c r="N14" i="2"/>
  <c r="C14" i="2"/>
  <c r="G14" i="2"/>
  <c r="K14" i="2"/>
  <c r="E14" i="2"/>
  <c r="M14" i="2"/>
  <c r="I14" i="2"/>
  <c r="D12" i="2"/>
  <c r="F12" i="2"/>
  <c r="H12" i="2"/>
  <c r="J12" i="2"/>
  <c r="L12" i="2"/>
  <c r="N12" i="2"/>
  <c r="N12" i="14" s="1"/>
  <c r="E12" i="2"/>
  <c r="I12" i="2"/>
  <c r="M12" i="2"/>
  <c r="K12" i="2"/>
  <c r="C12" i="2"/>
  <c r="G12" i="2"/>
  <c r="D10" i="2"/>
  <c r="F10" i="2"/>
  <c r="H10" i="2"/>
  <c r="J10" i="2"/>
  <c r="L10" i="2"/>
  <c r="N10" i="2"/>
  <c r="G10" i="2"/>
  <c r="K10" i="2"/>
  <c r="I10" i="2"/>
  <c r="E10" i="2"/>
  <c r="C10" i="2"/>
  <c r="M10" i="2"/>
  <c r="D8" i="2"/>
  <c r="F8" i="2"/>
  <c r="H8" i="2"/>
  <c r="J8" i="2"/>
  <c r="L8" i="2"/>
  <c r="N8" i="2"/>
  <c r="E8" i="2"/>
  <c r="I8" i="2"/>
  <c r="M8" i="2"/>
  <c r="G8" i="2"/>
  <c r="K8" i="2"/>
  <c r="N15" i="2"/>
  <c r="N49" i="2"/>
  <c r="N25" i="2"/>
  <c r="N7" i="2"/>
  <c r="L23" i="2"/>
  <c r="L39" i="2"/>
  <c r="L29" i="2"/>
  <c r="L43" i="2"/>
  <c r="L13" i="2"/>
  <c r="J11" i="2"/>
  <c r="J35" i="2"/>
  <c r="J21" i="2"/>
  <c r="H19" i="2"/>
  <c r="H37" i="2"/>
  <c r="H9" i="2"/>
  <c r="H27" i="2"/>
  <c r="F7" i="2"/>
  <c r="F25" i="2"/>
  <c r="F15" i="2"/>
  <c r="D13" i="2"/>
  <c r="D23" i="2"/>
  <c r="E48" i="11"/>
  <c r="G48" i="11"/>
  <c r="I48" i="11"/>
  <c r="K48" i="11"/>
  <c r="M48" i="11"/>
  <c r="C48" i="11"/>
  <c r="F48" i="11"/>
  <c r="J48" i="11"/>
  <c r="N48" i="11"/>
  <c r="D48" i="11"/>
  <c r="L48" i="11"/>
  <c r="H48" i="11"/>
  <c r="E42" i="11"/>
  <c r="G42" i="11"/>
  <c r="I42" i="11"/>
  <c r="K42" i="11"/>
  <c r="M42" i="11"/>
  <c r="D42" i="11"/>
  <c r="H42" i="11"/>
  <c r="L42" i="11"/>
  <c r="J42" i="11"/>
  <c r="N42" i="11"/>
  <c r="E40" i="11"/>
  <c r="G40" i="11"/>
  <c r="I40" i="11"/>
  <c r="K40" i="11"/>
  <c r="M40" i="11"/>
  <c r="F40" i="11"/>
  <c r="J40" i="11"/>
  <c r="N40" i="11"/>
  <c r="H40" i="11"/>
  <c r="C40" i="11"/>
  <c r="D40" i="11"/>
  <c r="E38" i="11"/>
  <c r="G38" i="11"/>
  <c r="I38" i="11"/>
  <c r="K38" i="11"/>
  <c r="M38" i="11"/>
  <c r="D38" i="11"/>
  <c r="H38" i="11"/>
  <c r="L38" i="11"/>
  <c r="F38" i="11"/>
  <c r="N38" i="11"/>
  <c r="J38" i="11"/>
  <c r="C38" i="11"/>
  <c r="E36" i="11"/>
  <c r="G36" i="11"/>
  <c r="I36" i="11"/>
  <c r="K36" i="11"/>
  <c r="M36" i="11"/>
  <c r="F36" i="11"/>
  <c r="J36" i="11"/>
  <c r="N36" i="11"/>
  <c r="D36" i="11"/>
  <c r="L36" i="11"/>
  <c r="C36" i="11"/>
  <c r="E34" i="11"/>
  <c r="G34" i="11"/>
  <c r="I34" i="11"/>
  <c r="K34" i="11"/>
  <c r="M34" i="11"/>
  <c r="D34" i="11"/>
  <c r="H34" i="11"/>
  <c r="L34" i="11"/>
  <c r="J34" i="11"/>
  <c r="F34" i="11"/>
  <c r="E32" i="11"/>
  <c r="G32" i="11"/>
  <c r="I32" i="11"/>
  <c r="K32" i="11"/>
  <c r="M32" i="11"/>
  <c r="F32" i="11"/>
  <c r="J32" i="11"/>
  <c r="N32" i="11"/>
  <c r="H32" i="11"/>
  <c r="C32" i="11"/>
  <c r="L32" i="11"/>
  <c r="E30" i="11"/>
  <c r="G30" i="11"/>
  <c r="I30" i="11"/>
  <c r="K30" i="11"/>
  <c r="M30" i="11"/>
  <c r="D30" i="11"/>
  <c r="H30" i="11"/>
  <c r="L30" i="11"/>
  <c r="F30" i="11"/>
  <c r="N30" i="11"/>
  <c r="C30" i="11"/>
  <c r="E28" i="11"/>
  <c r="G28" i="11"/>
  <c r="I28" i="11"/>
  <c r="K28" i="11"/>
  <c r="M28" i="11"/>
  <c r="F28" i="11"/>
  <c r="J28" i="11"/>
  <c r="N28" i="11"/>
  <c r="D28" i="11"/>
  <c r="L28" i="11"/>
  <c r="C28" i="11"/>
  <c r="H28" i="11"/>
  <c r="E26" i="11"/>
  <c r="G26" i="11"/>
  <c r="I26" i="11"/>
  <c r="K26" i="11"/>
  <c r="M26" i="11"/>
  <c r="D26" i="11"/>
  <c r="H26" i="11"/>
  <c r="L26" i="11"/>
  <c r="C26" i="11"/>
  <c r="J26" i="11"/>
  <c r="N26" i="11"/>
  <c r="E24" i="11"/>
  <c r="G24" i="11"/>
  <c r="I24" i="11"/>
  <c r="K24" i="11"/>
  <c r="M24" i="11"/>
  <c r="F24" i="11"/>
  <c r="J24" i="11"/>
  <c r="N24" i="11"/>
  <c r="H24" i="11"/>
  <c r="D24" i="11"/>
  <c r="D22" i="11"/>
  <c r="F22" i="11"/>
  <c r="H22" i="11"/>
  <c r="J22" i="11"/>
  <c r="L22" i="11"/>
  <c r="N22" i="11"/>
  <c r="E22" i="11"/>
  <c r="I22" i="11"/>
  <c r="M22" i="11"/>
  <c r="K22" i="11"/>
  <c r="C22" i="11"/>
  <c r="G22" i="11"/>
  <c r="D20" i="11"/>
  <c r="F20" i="11"/>
  <c r="H20" i="11"/>
  <c r="J20" i="11"/>
  <c r="L20" i="11"/>
  <c r="N20" i="11"/>
  <c r="G20" i="11"/>
  <c r="K20" i="11"/>
  <c r="I20" i="11"/>
  <c r="M20" i="11"/>
  <c r="C20" i="11"/>
  <c r="E16" i="11"/>
  <c r="F16" i="11"/>
  <c r="F16" i="14" s="1"/>
  <c r="I16" i="11"/>
  <c r="I16" i="14" s="1"/>
  <c r="J16" i="11"/>
  <c r="J16" i="14" s="1"/>
  <c r="M16" i="11"/>
  <c r="M16" i="14" s="1"/>
  <c r="N16" i="11"/>
  <c r="N16" i="14" s="1"/>
  <c r="D16" i="11"/>
  <c r="G16" i="11"/>
  <c r="L16" i="11"/>
  <c r="L16" i="14" s="1"/>
  <c r="K16" i="11"/>
  <c r="C16" i="11"/>
  <c r="H16" i="11"/>
  <c r="E14" i="11"/>
  <c r="G14" i="11"/>
  <c r="I14" i="11"/>
  <c r="I14" i="14" s="1"/>
  <c r="K14" i="11"/>
  <c r="K14" i="14" s="1"/>
  <c r="M14" i="11"/>
  <c r="F14" i="11"/>
  <c r="F14" i="14" s="1"/>
  <c r="J14" i="11"/>
  <c r="J14" i="14" s="1"/>
  <c r="N14" i="11"/>
  <c r="D14" i="11"/>
  <c r="L14" i="11"/>
  <c r="L14" i="14" s="1"/>
  <c r="C14" i="11"/>
  <c r="H14" i="11"/>
  <c r="E12" i="11"/>
  <c r="G12" i="11"/>
  <c r="I12" i="11"/>
  <c r="I12" i="14" s="1"/>
  <c r="K12" i="11"/>
  <c r="M12" i="11"/>
  <c r="M12" i="14" s="1"/>
  <c r="D12" i="11"/>
  <c r="H12" i="11"/>
  <c r="H12" i="14" s="1"/>
  <c r="L12" i="11"/>
  <c r="L12" i="14" s="1"/>
  <c r="J12" i="11"/>
  <c r="J12" i="14" s="1"/>
  <c r="C12" i="11"/>
  <c r="F12" i="11"/>
  <c r="E10" i="11"/>
  <c r="G10" i="11"/>
  <c r="I10" i="11"/>
  <c r="K10" i="11"/>
  <c r="M10" i="11"/>
  <c r="M10" i="14" s="1"/>
  <c r="F10" i="11"/>
  <c r="J10" i="11"/>
  <c r="N10" i="11"/>
  <c r="H10" i="11"/>
  <c r="C10" i="11"/>
  <c r="L10" i="11"/>
  <c r="L10" i="14" s="1"/>
  <c r="E8" i="11"/>
  <c r="G8" i="11"/>
  <c r="I8" i="11"/>
  <c r="K8" i="11"/>
  <c r="M8" i="11"/>
  <c r="D8" i="11"/>
  <c r="H8" i="11"/>
  <c r="L8" i="11"/>
  <c r="F8" i="11"/>
  <c r="N8" i="11"/>
  <c r="C8" i="11"/>
  <c r="J8" i="11"/>
  <c r="D49" i="4"/>
  <c r="F49" i="4"/>
  <c r="H49" i="4"/>
  <c r="J49" i="4"/>
  <c r="L49" i="4"/>
  <c r="N49" i="4"/>
  <c r="G49" i="4"/>
  <c r="K49" i="4"/>
  <c r="C49" i="4"/>
  <c r="E49" i="4"/>
  <c r="M49" i="4"/>
  <c r="D43" i="4"/>
  <c r="F43" i="4"/>
  <c r="H43" i="4"/>
  <c r="J43" i="4"/>
  <c r="L43" i="4"/>
  <c r="N43" i="4"/>
  <c r="E43" i="4"/>
  <c r="I43" i="4"/>
  <c r="M43" i="4"/>
  <c r="K43" i="4"/>
  <c r="D41" i="4"/>
  <c r="F41" i="4"/>
  <c r="H41" i="4"/>
  <c r="J41" i="4"/>
  <c r="L41" i="4"/>
  <c r="N41" i="4"/>
  <c r="C41" i="4"/>
  <c r="G41" i="4"/>
  <c r="K41" i="4"/>
  <c r="I41" i="4"/>
  <c r="D39" i="4"/>
  <c r="F39" i="4"/>
  <c r="H39" i="4"/>
  <c r="J39" i="4"/>
  <c r="L39" i="4"/>
  <c r="N39" i="4"/>
  <c r="C39" i="4"/>
  <c r="E39" i="4"/>
  <c r="I39" i="4"/>
  <c r="M39" i="4"/>
  <c r="G39" i="4"/>
  <c r="D37" i="4"/>
  <c r="F37" i="4"/>
  <c r="H37" i="4"/>
  <c r="J37" i="4"/>
  <c r="L37" i="4"/>
  <c r="N37" i="4"/>
  <c r="C37" i="4"/>
  <c r="G37" i="4"/>
  <c r="K37" i="4"/>
  <c r="E37" i="4"/>
  <c r="M37" i="4"/>
  <c r="D35" i="4"/>
  <c r="F35" i="4"/>
  <c r="H35" i="4"/>
  <c r="J35" i="4"/>
  <c r="L35" i="4"/>
  <c r="N35" i="4"/>
  <c r="C35" i="4"/>
  <c r="E35" i="4"/>
  <c r="I35" i="4"/>
  <c r="M35" i="4"/>
  <c r="K35" i="4"/>
  <c r="D33" i="4"/>
  <c r="F33" i="4"/>
  <c r="H33" i="4"/>
  <c r="J33" i="4"/>
  <c r="L33" i="4"/>
  <c r="N33" i="4"/>
  <c r="C33" i="4"/>
  <c r="G33" i="4"/>
  <c r="K33" i="4"/>
  <c r="I33" i="4"/>
  <c r="D31" i="4"/>
  <c r="F31" i="4"/>
  <c r="H31" i="4"/>
  <c r="J31" i="4"/>
  <c r="L31" i="4"/>
  <c r="N31" i="4"/>
  <c r="C31" i="4"/>
  <c r="E31" i="4"/>
  <c r="I31" i="4"/>
  <c r="M31" i="4"/>
  <c r="G31" i="4"/>
  <c r="D29" i="4"/>
  <c r="F29" i="4"/>
  <c r="H29" i="4"/>
  <c r="J29" i="4"/>
  <c r="L29" i="4"/>
  <c r="N29" i="4"/>
  <c r="C29" i="4"/>
  <c r="G29" i="4"/>
  <c r="K29" i="4"/>
  <c r="E29" i="4"/>
  <c r="M29" i="4"/>
  <c r="D27" i="4"/>
  <c r="F27" i="4"/>
  <c r="H27" i="4"/>
  <c r="J27" i="4"/>
  <c r="L27" i="4"/>
  <c r="N27" i="4"/>
  <c r="C27" i="4"/>
  <c r="E27" i="4"/>
  <c r="I27" i="4"/>
  <c r="M27" i="4"/>
  <c r="K27" i="4"/>
  <c r="D25" i="4"/>
  <c r="F25" i="4"/>
  <c r="H25" i="4"/>
  <c r="J25" i="4"/>
  <c r="L25" i="4"/>
  <c r="N25" i="4"/>
  <c r="C25" i="4"/>
  <c r="G25" i="4"/>
  <c r="K25" i="4"/>
  <c r="I25" i="4"/>
  <c r="D23" i="4"/>
  <c r="F23" i="4"/>
  <c r="H23" i="4"/>
  <c r="J23" i="4"/>
  <c r="L23" i="4"/>
  <c r="N23" i="4"/>
  <c r="C23" i="4"/>
  <c r="E23" i="4"/>
  <c r="I23" i="4"/>
  <c r="M23" i="4"/>
  <c r="G23" i="4"/>
  <c r="D21" i="4"/>
  <c r="F21" i="4"/>
  <c r="H21" i="4"/>
  <c r="J21" i="4"/>
  <c r="L21" i="4"/>
  <c r="N21" i="4"/>
  <c r="C21" i="4"/>
  <c r="G21" i="4"/>
  <c r="K21" i="4"/>
  <c r="E21" i="4"/>
  <c r="M21" i="4"/>
  <c r="D19" i="4"/>
  <c r="F19" i="4"/>
  <c r="H19" i="4"/>
  <c r="J19" i="4"/>
  <c r="L19" i="4"/>
  <c r="N19" i="4"/>
  <c r="E19" i="4"/>
  <c r="I19" i="4"/>
  <c r="M19" i="4"/>
  <c r="K19" i="4"/>
  <c r="C19" i="4"/>
  <c r="E15" i="4"/>
  <c r="G15" i="4"/>
  <c r="I15" i="4"/>
  <c r="K15" i="4"/>
  <c r="M15" i="4"/>
  <c r="D15" i="4"/>
  <c r="H15" i="4"/>
  <c r="L15" i="4"/>
  <c r="C15" i="4"/>
  <c r="J15" i="4"/>
  <c r="E13" i="4"/>
  <c r="G13" i="4"/>
  <c r="I13" i="4"/>
  <c r="K13" i="4"/>
  <c r="M13" i="4"/>
  <c r="C13" i="4"/>
  <c r="F13" i="4"/>
  <c r="J13" i="4"/>
  <c r="N13" i="4"/>
  <c r="H13" i="4"/>
  <c r="E11" i="4"/>
  <c r="G11" i="4"/>
  <c r="I11" i="4"/>
  <c r="K11" i="4"/>
  <c r="M11" i="4"/>
  <c r="D11" i="4"/>
  <c r="H11" i="4"/>
  <c r="L11" i="4"/>
  <c r="F11" i="4"/>
  <c r="N11" i="4"/>
  <c r="C11" i="4"/>
  <c r="E9" i="4"/>
  <c r="G9" i="4"/>
  <c r="I9" i="4"/>
  <c r="K9" i="4"/>
  <c r="M9" i="4"/>
  <c r="F9" i="4"/>
  <c r="J9" i="4"/>
  <c r="N9" i="4"/>
  <c r="C9" i="4"/>
  <c r="D9" i="4"/>
  <c r="L9" i="4"/>
  <c r="E7" i="4"/>
  <c r="G7" i="4"/>
  <c r="I7" i="4"/>
  <c r="K7" i="4"/>
  <c r="M7" i="4"/>
  <c r="C7" i="4"/>
  <c r="D7" i="4"/>
  <c r="H7" i="4"/>
  <c r="L7" i="4"/>
  <c r="J7" i="4"/>
  <c r="E49" i="13"/>
  <c r="G49" i="13"/>
  <c r="I49" i="13"/>
  <c r="K49" i="13"/>
  <c r="M49" i="13"/>
  <c r="C49" i="13"/>
  <c r="D49" i="13"/>
  <c r="H49" i="13"/>
  <c r="L49" i="13"/>
  <c r="F49" i="13"/>
  <c r="N49" i="13"/>
  <c r="D43" i="13"/>
  <c r="F43" i="13"/>
  <c r="H43" i="13"/>
  <c r="J43" i="13"/>
  <c r="L43" i="13"/>
  <c r="N43" i="13"/>
  <c r="G43" i="13"/>
  <c r="K43" i="13"/>
  <c r="D41" i="13"/>
  <c r="F41" i="13"/>
  <c r="H41" i="13"/>
  <c r="J41" i="13"/>
  <c r="L41" i="13"/>
  <c r="N41" i="13"/>
  <c r="E41" i="13"/>
  <c r="I41" i="13"/>
  <c r="M41" i="13"/>
  <c r="C41" i="13"/>
  <c r="D39" i="13"/>
  <c r="F39" i="13"/>
  <c r="H39" i="13"/>
  <c r="J39" i="13"/>
  <c r="L39" i="13"/>
  <c r="N39" i="13"/>
  <c r="C39" i="13"/>
  <c r="G39" i="13"/>
  <c r="K39" i="13"/>
  <c r="D37" i="13"/>
  <c r="F37" i="13"/>
  <c r="H37" i="13"/>
  <c r="J37" i="13"/>
  <c r="L37" i="13"/>
  <c r="N37" i="13"/>
  <c r="C37" i="13"/>
  <c r="E37" i="13"/>
  <c r="I37" i="13"/>
  <c r="M37" i="13"/>
  <c r="D35" i="13"/>
  <c r="F35" i="13"/>
  <c r="H35" i="13"/>
  <c r="J35" i="13"/>
  <c r="L35" i="13"/>
  <c r="N35" i="13"/>
  <c r="C35" i="13"/>
  <c r="G35" i="13"/>
  <c r="K35" i="13"/>
  <c r="D33" i="13"/>
  <c r="F33" i="13"/>
  <c r="H33" i="13"/>
  <c r="J33" i="13"/>
  <c r="L33" i="13"/>
  <c r="N33" i="13"/>
  <c r="C33" i="13"/>
  <c r="E33" i="13"/>
  <c r="I33" i="13"/>
  <c r="M33" i="13"/>
  <c r="M33" i="14" s="1"/>
  <c r="D31" i="13"/>
  <c r="F31" i="13"/>
  <c r="H31" i="13"/>
  <c r="J31" i="13"/>
  <c r="L31" i="13"/>
  <c r="N31" i="13"/>
  <c r="C31" i="13"/>
  <c r="G31" i="13"/>
  <c r="K31" i="13"/>
  <c r="D29" i="13"/>
  <c r="F29" i="13"/>
  <c r="H29" i="13"/>
  <c r="J29" i="13"/>
  <c r="L29" i="13"/>
  <c r="N29" i="13"/>
  <c r="C29" i="13"/>
  <c r="E29" i="13"/>
  <c r="I29" i="13"/>
  <c r="M29" i="13"/>
  <c r="D27" i="13"/>
  <c r="F27" i="13"/>
  <c r="H27" i="13"/>
  <c r="J27" i="13"/>
  <c r="L27" i="13"/>
  <c r="N27" i="13"/>
  <c r="C27" i="13"/>
  <c r="G27" i="13"/>
  <c r="K27" i="13"/>
  <c r="D25" i="13"/>
  <c r="F25" i="13"/>
  <c r="H25" i="13"/>
  <c r="J25" i="13"/>
  <c r="L25" i="13"/>
  <c r="N25" i="13"/>
  <c r="C25" i="13"/>
  <c r="E25" i="13"/>
  <c r="I25" i="13"/>
  <c r="M25" i="13"/>
  <c r="D23" i="13"/>
  <c r="F23" i="13"/>
  <c r="H23" i="13"/>
  <c r="J23" i="13"/>
  <c r="L23" i="13"/>
  <c r="N23" i="13"/>
  <c r="C23" i="13"/>
  <c r="G23" i="13"/>
  <c r="K23" i="13"/>
  <c r="D21" i="13"/>
  <c r="F21" i="13"/>
  <c r="H21" i="13"/>
  <c r="J21" i="13"/>
  <c r="L21" i="13"/>
  <c r="N21" i="13"/>
  <c r="C21" i="13"/>
  <c r="E21" i="13"/>
  <c r="I21" i="13"/>
  <c r="M21" i="13"/>
  <c r="E19" i="13"/>
  <c r="F19" i="13"/>
  <c r="H19" i="13"/>
  <c r="J19" i="13"/>
  <c r="L19" i="13"/>
  <c r="N19" i="13"/>
  <c r="C19" i="13"/>
  <c r="G19" i="13"/>
  <c r="K19" i="13"/>
  <c r="E15" i="13"/>
  <c r="G15" i="13"/>
  <c r="I15" i="13"/>
  <c r="K15" i="13"/>
  <c r="M15" i="13"/>
  <c r="D15" i="13"/>
  <c r="H15" i="13"/>
  <c r="L15" i="13"/>
  <c r="C15" i="13"/>
  <c r="E13" i="13"/>
  <c r="G13" i="13"/>
  <c r="I13" i="13"/>
  <c r="K13" i="13"/>
  <c r="M13" i="13"/>
  <c r="F13" i="13"/>
  <c r="J13" i="13"/>
  <c r="N13" i="13"/>
  <c r="E11" i="13"/>
  <c r="G11" i="13"/>
  <c r="I11" i="13"/>
  <c r="K11" i="13"/>
  <c r="M11" i="13"/>
  <c r="D11" i="13"/>
  <c r="H11" i="13"/>
  <c r="L11" i="13"/>
  <c r="C11" i="13"/>
  <c r="E9" i="13"/>
  <c r="G9" i="13"/>
  <c r="I9" i="13"/>
  <c r="K9" i="13"/>
  <c r="M9" i="13"/>
  <c r="C9" i="13"/>
  <c r="F9" i="13"/>
  <c r="J9" i="13"/>
  <c r="N9" i="13"/>
  <c r="E7" i="13"/>
  <c r="G7" i="13"/>
  <c r="I7" i="13"/>
  <c r="K7" i="13"/>
  <c r="M7" i="13"/>
  <c r="D7" i="13"/>
  <c r="H7" i="13"/>
  <c r="L7" i="13"/>
  <c r="C7" i="13"/>
  <c r="I49" i="2"/>
  <c r="F49" i="2"/>
  <c r="H49" i="2"/>
  <c r="K49" i="2"/>
  <c r="M49" i="2"/>
  <c r="C49" i="2"/>
  <c r="G49" i="2"/>
  <c r="L49" i="2"/>
  <c r="D49" i="2"/>
  <c r="E43" i="2"/>
  <c r="F43" i="2"/>
  <c r="H43" i="2"/>
  <c r="I43" i="2"/>
  <c r="N43" i="2"/>
  <c r="C43" i="2"/>
  <c r="K43" i="2"/>
  <c r="M43" i="2"/>
  <c r="D41" i="2"/>
  <c r="G41" i="2"/>
  <c r="H41" i="2"/>
  <c r="K41" i="2"/>
  <c r="L41" i="2"/>
  <c r="N41" i="2"/>
  <c r="C41" i="2"/>
  <c r="E41" i="2"/>
  <c r="J41" i="2"/>
  <c r="M41" i="2"/>
  <c r="D39" i="2"/>
  <c r="F39" i="2"/>
  <c r="I39" i="2"/>
  <c r="J39" i="2"/>
  <c r="M39" i="2"/>
  <c r="E39" i="2"/>
  <c r="H39" i="2"/>
  <c r="K39" i="2"/>
  <c r="N39" i="2"/>
  <c r="D37" i="2"/>
  <c r="G37" i="2"/>
  <c r="I37" i="2"/>
  <c r="K37" i="2"/>
  <c r="M37" i="2"/>
  <c r="C37" i="2"/>
  <c r="F37" i="2"/>
  <c r="J37" i="2"/>
  <c r="N37" i="2"/>
  <c r="D35" i="2"/>
  <c r="G35" i="2"/>
  <c r="I35" i="2"/>
  <c r="K35" i="2"/>
  <c r="M35" i="2"/>
  <c r="C35" i="2"/>
  <c r="E35" i="2"/>
  <c r="H35" i="2"/>
  <c r="L35" i="2"/>
  <c r="E33" i="2"/>
  <c r="F33" i="2"/>
  <c r="H33" i="2"/>
  <c r="J33" i="2"/>
  <c r="L33" i="2"/>
  <c r="N33" i="2"/>
  <c r="C33" i="2"/>
  <c r="D33" i="2"/>
  <c r="G33" i="2"/>
  <c r="K33" i="2"/>
  <c r="E31" i="2"/>
  <c r="G31" i="2"/>
  <c r="I31" i="2"/>
  <c r="J31" i="2"/>
  <c r="M31" i="2"/>
  <c r="N31" i="2"/>
  <c r="C31" i="2"/>
  <c r="D31" i="2"/>
  <c r="H31" i="2"/>
  <c r="K31" i="2"/>
  <c r="D29" i="2"/>
  <c r="F29" i="2"/>
  <c r="I29" i="2"/>
  <c r="J29" i="2"/>
  <c r="M29" i="2"/>
  <c r="N29" i="2"/>
  <c r="C29" i="2"/>
  <c r="E29" i="2"/>
  <c r="H29" i="2"/>
  <c r="K29" i="2"/>
  <c r="E27" i="2"/>
  <c r="G27" i="2"/>
  <c r="I27" i="2"/>
  <c r="K27" i="2"/>
  <c r="C27" i="2"/>
  <c r="F27" i="2"/>
  <c r="J27" i="2"/>
  <c r="N27" i="2"/>
  <c r="E25" i="2"/>
  <c r="G25" i="2"/>
  <c r="I25" i="2"/>
  <c r="K25" i="2"/>
  <c r="M25" i="2"/>
  <c r="C25" i="2"/>
  <c r="D25" i="2"/>
  <c r="H25" i="2"/>
  <c r="L25" i="2"/>
  <c r="E23" i="2"/>
  <c r="G23" i="2"/>
  <c r="I23" i="2"/>
  <c r="K23" i="2"/>
  <c r="M23" i="2"/>
  <c r="C23" i="2"/>
  <c r="F23" i="2"/>
  <c r="J23" i="2"/>
  <c r="N23" i="2"/>
  <c r="E21" i="2"/>
  <c r="G21" i="2"/>
  <c r="I21" i="2"/>
  <c r="K21" i="2"/>
  <c r="M21" i="2"/>
  <c r="D21" i="2"/>
  <c r="H21" i="2"/>
  <c r="L21" i="2"/>
  <c r="E19" i="2"/>
  <c r="G19" i="2"/>
  <c r="I19" i="2"/>
  <c r="K19" i="2"/>
  <c r="M19" i="2"/>
  <c r="F19" i="2"/>
  <c r="J19" i="2"/>
  <c r="N19" i="2"/>
  <c r="E15" i="2"/>
  <c r="G15" i="2"/>
  <c r="I15" i="2"/>
  <c r="K15" i="2"/>
  <c r="M15" i="2"/>
  <c r="C15" i="2"/>
  <c r="D15" i="2"/>
  <c r="H15" i="2"/>
  <c r="L15" i="2"/>
  <c r="E13" i="2"/>
  <c r="G13" i="2"/>
  <c r="I13" i="2"/>
  <c r="K13" i="2"/>
  <c r="M13" i="2"/>
  <c r="F13" i="2"/>
  <c r="J13" i="2"/>
  <c r="N13" i="2"/>
  <c r="C13" i="2"/>
  <c r="E11" i="2"/>
  <c r="G11" i="2"/>
  <c r="I11" i="2"/>
  <c r="K11" i="2"/>
  <c r="M11" i="2"/>
  <c r="C11" i="2"/>
  <c r="D11" i="2"/>
  <c r="H11" i="2"/>
  <c r="L11" i="2"/>
  <c r="E9" i="2"/>
  <c r="G9" i="2"/>
  <c r="I9" i="2"/>
  <c r="K9" i="2"/>
  <c r="M9" i="2"/>
  <c r="F9" i="2"/>
  <c r="J9" i="2"/>
  <c r="N9" i="2"/>
  <c r="C9" i="2"/>
  <c r="C7" i="2"/>
  <c r="E7" i="2"/>
  <c r="G7" i="2"/>
  <c r="I7" i="2"/>
  <c r="K7" i="2"/>
  <c r="M7" i="2"/>
  <c r="D7" i="2"/>
  <c r="H7" i="2"/>
  <c r="L7" i="2"/>
  <c r="C19" i="2"/>
  <c r="C39" i="2"/>
  <c r="J43" i="2"/>
  <c r="D43" i="2"/>
  <c r="F41" i="2"/>
  <c r="L37" i="2"/>
  <c r="E37" i="2"/>
  <c r="N35" i="2"/>
  <c r="F35" i="2"/>
  <c r="I33" i="2"/>
  <c r="L31" i="2"/>
  <c r="F31" i="2"/>
  <c r="L27" i="2"/>
  <c r="D27" i="2"/>
  <c r="J25" i="2"/>
  <c r="H23" i="2"/>
  <c r="N21" i="2"/>
  <c r="F21" i="2"/>
  <c r="L19" i="2"/>
  <c r="D19" i="2"/>
  <c r="J15" i="2"/>
  <c r="H13" i="2"/>
  <c r="N11" i="2"/>
  <c r="F11" i="2"/>
  <c r="L9" i="2"/>
  <c r="D9" i="2"/>
  <c r="J7" i="2"/>
  <c r="J17" i="18" s="1"/>
  <c r="J49" i="2"/>
  <c r="C13" i="13"/>
  <c r="C43" i="13"/>
  <c r="J15" i="13"/>
  <c r="H13" i="13"/>
  <c r="N11" i="13"/>
  <c r="F11" i="13"/>
  <c r="L9" i="13"/>
  <c r="D9" i="13"/>
  <c r="J7" i="13"/>
  <c r="M43" i="13"/>
  <c r="E43" i="13"/>
  <c r="K41" i="13"/>
  <c r="I39" i="13"/>
  <c r="G37" i="13"/>
  <c r="M35" i="13"/>
  <c r="E35" i="13"/>
  <c r="K33" i="13"/>
  <c r="I31" i="13"/>
  <c r="G29" i="13"/>
  <c r="M27" i="13"/>
  <c r="E27" i="13"/>
  <c r="K25" i="13"/>
  <c r="I23" i="13"/>
  <c r="G21" i="13"/>
  <c r="M19" i="13"/>
  <c r="D19" i="13"/>
  <c r="G43" i="4"/>
  <c r="M41" i="4"/>
  <c r="I37" i="4"/>
  <c r="E33" i="4"/>
  <c r="K31" i="4"/>
  <c r="G27" i="4"/>
  <c r="M25" i="4"/>
  <c r="I21" i="4"/>
  <c r="N15" i="4"/>
  <c r="D13" i="4"/>
  <c r="J11" i="4"/>
  <c r="F7" i="4"/>
  <c r="C42" i="11"/>
  <c r="C24" i="11"/>
  <c r="L40" i="11"/>
  <c r="N34" i="11"/>
  <c r="D32" i="11"/>
  <c r="F26" i="11"/>
  <c r="D10" i="11"/>
  <c r="H10" i="14" l="1"/>
  <c r="H14" i="14"/>
  <c r="H16" i="14"/>
  <c r="G16" i="14"/>
  <c r="E12" i="14"/>
  <c r="M14" i="14"/>
  <c r="E16" i="14"/>
  <c r="K10" i="14"/>
  <c r="J10" i="14"/>
  <c r="I10" i="14"/>
  <c r="G12" i="14"/>
  <c r="G14" i="14"/>
  <c r="K16" i="14"/>
  <c r="G10" i="14"/>
  <c r="F50" i="22"/>
  <c r="F49" i="22"/>
  <c r="F10" i="14"/>
  <c r="E14" i="14"/>
  <c r="G11" i="14"/>
  <c r="H11" i="14"/>
  <c r="K13" i="14"/>
  <c r="E13" i="14"/>
  <c r="H13" i="14"/>
  <c r="G15" i="14"/>
  <c r="H15" i="14"/>
  <c r="E10" i="14"/>
  <c r="K12" i="14"/>
  <c r="N14" i="14"/>
  <c r="M11" i="14"/>
  <c r="N11" i="14"/>
  <c r="F11" i="14"/>
  <c r="G13" i="14"/>
  <c r="N13" i="14"/>
  <c r="F13" i="14"/>
  <c r="E15" i="14"/>
  <c r="N15" i="14"/>
  <c r="F15" i="14"/>
  <c r="N10" i="14"/>
  <c r="F12" i="14"/>
  <c r="E11" i="14"/>
  <c r="L11" i="14"/>
  <c r="M13" i="14"/>
  <c r="L13" i="14"/>
  <c r="I15" i="14"/>
  <c r="L15" i="14"/>
  <c r="I11" i="14"/>
  <c r="K11" i="14"/>
  <c r="J11" i="14"/>
  <c r="I13" i="14"/>
  <c r="J13" i="14"/>
  <c r="M15" i="14"/>
  <c r="K15" i="14"/>
  <c r="J15" i="14"/>
  <c r="B57" i="22"/>
  <c r="I41" i="14"/>
  <c r="J17" i="13"/>
  <c r="B16" i="18"/>
  <c r="G17" i="18"/>
  <c r="B21" i="18"/>
  <c r="B8" i="18"/>
  <c r="D17" i="18"/>
  <c r="B7" i="18"/>
  <c r="J49" i="14"/>
  <c r="B49" i="18"/>
  <c r="D44" i="18"/>
  <c r="L17" i="18"/>
  <c r="K17" i="18"/>
  <c r="G23" i="14"/>
  <c r="J27" i="14"/>
  <c r="J44" i="18"/>
  <c r="J46" i="18" s="1"/>
  <c r="H29" i="14"/>
  <c r="G35" i="14"/>
  <c r="B35" i="18"/>
  <c r="F37" i="14"/>
  <c r="K39" i="14"/>
  <c r="F17" i="18"/>
  <c r="H44" i="18"/>
  <c r="B40" i="18"/>
  <c r="E37" i="14"/>
  <c r="E44" i="18"/>
  <c r="H17" i="18"/>
  <c r="H46" i="18" s="1"/>
  <c r="H50" i="18" s="1"/>
  <c r="I17" i="18"/>
  <c r="B9" i="18"/>
  <c r="B11" i="18"/>
  <c r="B25" i="18"/>
  <c r="G31" i="14"/>
  <c r="N43" i="14"/>
  <c r="N17" i="18"/>
  <c r="B10" i="18"/>
  <c r="B12" i="18"/>
  <c r="B14" i="18"/>
  <c r="B28" i="18"/>
  <c r="B36" i="18"/>
  <c r="B48" i="18"/>
  <c r="C17" i="18"/>
  <c r="I44" i="18"/>
  <c r="B33" i="18"/>
  <c r="B20" i="18"/>
  <c r="B22" i="18"/>
  <c r="B24" i="18"/>
  <c r="B26" i="18"/>
  <c r="B38" i="18"/>
  <c r="K23" i="14"/>
  <c r="B23" i="18"/>
  <c r="B29" i="18"/>
  <c r="M31" i="14"/>
  <c r="M44" i="18"/>
  <c r="L27" i="14"/>
  <c r="L44" i="18"/>
  <c r="B19" i="18"/>
  <c r="C44" i="18"/>
  <c r="M17" i="18"/>
  <c r="E17" i="18"/>
  <c r="B13" i="18"/>
  <c r="B15" i="18"/>
  <c r="F44" i="18"/>
  <c r="G44" i="18"/>
  <c r="G46" i="18" s="1"/>
  <c r="G50" i="18" s="1"/>
  <c r="K27" i="14"/>
  <c r="K37" i="14"/>
  <c r="B37" i="18"/>
  <c r="N39" i="14"/>
  <c r="N44" i="18"/>
  <c r="B41" i="18"/>
  <c r="K43" i="14"/>
  <c r="B43" i="18"/>
  <c r="B30" i="18"/>
  <c r="B32" i="18"/>
  <c r="B34" i="18"/>
  <c r="B42" i="18"/>
  <c r="B57" i="16"/>
  <c r="K29" i="14"/>
  <c r="J31" i="14"/>
  <c r="L25" i="14"/>
  <c r="E25" i="14"/>
  <c r="E31" i="14"/>
  <c r="G33" i="14"/>
  <c r="D43" i="14"/>
  <c r="G29" i="14"/>
  <c r="G9" i="14"/>
  <c r="I25" i="14"/>
  <c r="N31" i="14"/>
  <c r="L41" i="14"/>
  <c r="K49" i="14"/>
  <c r="N21" i="14"/>
  <c r="D29" i="14"/>
  <c r="J41" i="14"/>
  <c r="F35" i="14"/>
  <c r="M21" i="14"/>
  <c r="J23" i="14"/>
  <c r="L31" i="14"/>
  <c r="F42" i="14"/>
  <c r="N9" i="14"/>
  <c r="H35" i="14"/>
  <c r="D44" i="13"/>
  <c r="E9" i="14"/>
  <c r="H25" i="14"/>
  <c r="J30" i="14"/>
  <c r="F41" i="14"/>
  <c r="H21" i="14"/>
  <c r="H23" i="14"/>
  <c r="M39" i="14"/>
  <c r="L49" i="14"/>
  <c r="H36" i="14"/>
  <c r="J25" i="14"/>
  <c r="J43" i="14"/>
  <c r="H9" i="14"/>
  <c r="E21" i="14"/>
  <c r="N37" i="14"/>
  <c r="M9" i="14"/>
  <c r="M29" i="14"/>
  <c r="E41" i="14"/>
  <c r="B41" i="2"/>
  <c r="K9" i="14"/>
  <c r="M17" i="13"/>
  <c r="F9" i="14"/>
  <c r="F17" i="4"/>
  <c r="D27" i="14"/>
  <c r="L37" i="14"/>
  <c r="N23" i="14"/>
  <c r="E23" i="14"/>
  <c r="H31" i="14"/>
  <c r="L33" i="14"/>
  <c r="H33" i="14"/>
  <c r="D37" i="14"/>
  <c r="J39" i="14"/>
  <c r="N41" i="14"/>
  <c r="D49" i="14"/>
  <c r="M49" i="14"/>
  <c r="H49" i="14"/>
  <c r="E20" i="14"/>
  <c r="F49" i="14"/>
  <c r="I17" i="13"/>
  <c r="E17" i="13"/>
  <c r="G39" i="14"/>
  <c r="E49" i="14"/>
  <c r="N33" i="14"/>
  <c r="J33" i="14"/>
  <c r="F33" i="14"/>
  <c r="L35" i="14"/>
  <c r="I35" i="14"/>
  <c r="J37" i="14"/>
  <c r="I27" i="14"/>
  <c r="I43" i="14"/>
  <c r="I49" i="14"/>
  <c r="B13" i="13"/>
  <c r="H39" i="14"/>
  <c r="H41" i="14"/>
  <c r="H43" i="14"/>
  <c r="G41" i="14"/>
  <c r="G49" i="14"/>
  <c r="F39" i="14"/>
  <c r="F43" i="14"/>
  <c r="E39" i="14"/>
  <c r="B42" i="11"/>
  <c r="D25" i="14"/>
  <c r="D31" i="14"/>
  <c r="D33" i="14"/>
  <c r="D35" i="14"/>
  <c r="D39" i="14"/>
  <c r="D41" i="14"/>
  <c r="L24" i="14"/>
  <c r="D11" i="14"/>
  <c r="D15" i="14"/>
  <c r="L17" i="4"/>
  <c r="M17" i="4"/>
  <c r="I17" i="4"/>
  <c r="E17" i="4"/>
  <c r="B57" i="14"/>
  <c r="B24" i="11"/>
  <c r="F21" i="14"/>
  <c r="F31" i="14"/>
  <c r="I33" i="14"/>
  <c r="N35" i="14"/>
  <c r="J9" i="14"/>
  <c r="I9" i="14"/>
  <c r="L21" i="14"/>
  <c r="K21" i="14"/>
  <c r="F23" i="14"/>
  <c r="M23" i="14"/>
  <c r="G25" i="14"/>
  <c r="N27" i="14"/>
  <c r="F27" i="14"/>
  <c r="I29" i="14"/>
  <c r="K35" i="14"/>
  <c r="M37" i="14"/>
  <c r="M44" i="13"/>
  <c r="E29" i="14"/>
  <c r="N29" i="14"/>
  <c r="J29" i="14"/>
  <c r="F29" i="14"/>
  <c r="L44" i="13"/>
  <c r="H44" i="13"/>
  <c r="N44" i="4"/>
  <c r="J44" i="4"/>
  <c r="F44" i="4"/>
  <c r="N17" i="4"/>
  <c r="B28" i="4"/>
  <c r="B10" i="13"/>
  <c r="B32" i="13"/>
  <c r="B20" i="4"/>
  <c r="B32" i="4"/>
  <c r="B40" i="4"/>
  <c r="B11" i="11"/>
  <c r="B15" i="11"/>
  <c r="G44" i="4"/>
  <c r="B12" i="11"/>
  <c r="B20" i="11"/>
  <c r="B22" i="11"/>
  <c r="B30" i="11"/>
  <c r="B34" i="11"/>
  <c r="B36" i="11"/>
  <c r="L9" i="14"/>
  <c r="L44" i="2"/>
  <c r="L19" i="14"/>
  <c r="B19" i="2"/>
  <c r="C44" i="2"/>
  <c r="C19" i="14"/>
  <c r="L7" i="14"/>
  <c r="L17" i="2"/>
  <c r="D17" i="2"/>
  <c r="D7" i="14"/>
  <c r="K7" i="14"/>
  <c r="K17" i="2"/>
  <c r="G17" i="2"/>
  <c r="G7" i="14"/>
  <c r="C17" i="2"/>
  <c r="C7" i="14"/>
  <c r="B7" i="2"/>
  <c r="J19" i="14"/>
  <c r="J44" i="2"/>
  <c r="M19" i="14"/>
  <c r="M44" i="2"/>
  <c r="I19" i="14"/>
  <c r="I44" i="2"/>
  <c r="E19" i="14"/>
  <c r="E44" i="2"/>
  <c r="I21" i="14"/>
  <c r="B23" i="2"/>
  <c r="C23" i="14"/>
  <c r="M25" i="14"/>
  <c r="C27" i="14"/>
  <c r="B27" i="2"/>
  <c r="G27" i="14"/>
  <c r="K31" i="14"/>
  <c r="K33" i="14"/>
  <c r="E35" i="14"/>
  <c r="M35" i="14"/>
  <c r="B37" i="2"/>
  <c r="C37" i="14"/>
  <c r="G37" i="14"/>
  <c r="I39" i="14"/>
  <c r="C41" i="14"/>
  <c r="E43" i="14"/>
  <c r="B49" i="2"/>
  <c r="C49" i="14"/>
  <c r="B49" i="16" s="1"/>
  <c r="B7" i="13"/>
  <c r="C17" i="13"/>
  <c r="H17" i="13"/>
  <c r="B9" i="13"/>
  <c r="B11" i="13"/>
  <c r="K44" i="13"/>
  <c r="B19" i="13"/>
  <c r="C44" i="13"/>
  <c r="E44" i="13"/>
  <c r="B21" i="13"/>
  <c r="C21" i="14"/>
  <c r="B27" i="13"/>
  <c r="B29" i="13"/>
  <c r="B35" i="13"/>
  <c r="B37" i="13"/>
  <c r="B41" i="13"/>
  <c r="D17" i="4"/>
  <c r="B11" i="4"/>
  <c r="B15" i="4"/>
  <c r="K44" i="4"/>
  <c r="I44" i="4"/>
  <c r="B21" i="4"/>
  <c r="B27" i="4"/>
  <c r="B31" i="4"/>
  <c r="B33" i="4"/>
  <c r="B37" i="4"/>
  <c r="B49" i="4"/>
  <c r="B8" i="11"/>
  <c r="B10" i="11"/>
  <c r="B14" i="11"/>
  <c r="B16" i="11"/>
  <c r="B26" i="11"/>
  <c r="B28" i="11"/>
  <c r="B38" i="11"/>
  <c r="D23" i="14"/>
  <c r="F17" i="2"/>
  <c r="F7" i="14"/>
  <c r="H44" i="2"/>
  <c r="H19" i="14"/>
  <c r="J35" i="14"/>
  <c r="L29" i="14"/>
  <c r="L23" i="14"/>
  <c r="N25" i="14"/>
  <c r="G8" i="14"/>
  <c r="I8" i="14"/>
  <c r="B8" i="2"/>
  <c r="C8" i="14"/>
  <c r="L8" i="14"/>
  <c r="H8" i="14"/>
  <c r="D8" i="14"/>
  <c r="C10" i="14"/>
  <c r="B10" i="2"/>
  <c r="D10" i="14"/>
  <c r="B12" i="2"/>
  <c r="C12" i="14"/>
  <c r="D12" i="14"/>
  <c r="B14" i="2"/>
  <c r="C14" i="14"/>
  <c r="D14" i="14"/>
  <c r="D16" i="14"/>
  <c r="M20" i="14"/>
  <c r="K20" i="14"/>
  <c r="C20" i="14"/>
  <c r="B20" i="2"/>
  <c r="L20" i="14"/>
  <c r="H20" i="14"/>
  <c r="D20" i="14"/>
  <c r="K22" i="14"/>
  <c r="I22" i="14"/>
  <c r="B22" i="2"/>
  <c r="C22" i="14"/>
  <c r="L22" i="14"/>
  <c r="H22" i="14"/>
  <c r="D22" i="14"/>
  <c r="M24" i="14"/>
  <c r="K24" i="14"/>
  <c r="B24" i="2"/>
  <c r="C24" i="14"/>
  <c r="H24" i="14"/>
  <c r="D24" i="14"/>
  <c r="G26" i="14"/>
  <c r="M26" i="14"/>
  <c r="E26" i="14"/>
  <c r="L26" i="14"/>
  <c r="H26" i="14"/>
  <c r="D26" i="14"/>
  <c r="N28" i="14"/>
  <c r="B28" i="2"/>
  <c r="C28" i="14"/>
  <c r="F28" i="14"/>
  <c r="L28" i="14"/>
  <c r="G28" i="14"/>
  <c r="D28" i="14"/>
  <c r="C30" i="14"/>
  <c r="B30" i="2"/>
  <c r="H30" i="14"/>
  <c r="N30" i="14"/>
  <c r="I30" i="14"/>
  <c r="F30" i="14"/>
  <c r="M32" i="14"/>
  <c r="C32" i="14"/>
  <c r="B32" i="2"/>
  <c r="I32" i="14"/>
  <c r="N32" i="14"/>
  <c r="J32" i="14"/>
  <c r="F32" i="14"/>
  <c r="C34" i="14"/>
  <c r="B34" i="2"/>
  <c r="E34" i="14"/>
  <c r="J34" i="14"/>
  <c r="N34" i="14"/>
  <c r="I34" i="14"/>
  <c r="F34" i="14"/>
  <c r="F36" i="14"/>
  <c r="N36" i="14"/>
  <c r="B36" i="2"/>
  <c r="C36" i="14"/>
  <c r="K36" i="14"/>
  <c r="D36" i="14"/>
  <c r="K38" i="14"/>
  <c r="H38" i="14"/>
  <c r="J38" i="14"/>
  <c r="L38" i="14"/>
  <c r="G38" i="14"/>
  <c r="D38" i="14"/>
  <c r="N40" i="14"/>
  <c r="I40" i="14"/>
  <c r="B40" i="2"/>
  <c r="C40" i="14"/>
  <c r="L40" i="14"/>
  <c r="G40" i="14"/>
  <c r="D40" i="14"/>
  <c r="D42" i="14"/>
  <c r="B42" i="2"/>
  <c r="C42" i="14"/>
  <c r="J42" i="14"/>
  <c r="M42" i="14"/>
  <c r="I42" i="14"/>
  <c r="E42" i="14"/>
  <c r="B48" i="2"/>
  <c r="C48" i="14"/>
  <c r="B48" i="16" s="1"/>
  <c r="M48" i="14"/>
  <c r="E48" i="14"/>
  <c r="N48" i="14"/>
  <c r="J48" i="14"/>
  <c r="F48" i="14"/>
  <c r="B16" i="4"/>
  <c r="N17" i="13"/>
  <c r="B12" i="13"/>
  <c r="B14" i="13"/>
  <c r="I44" i="13"/>
  <c r="B22" i="13"/>
  <c r="B26" i="13"/>
  <c r="B30" i="13"/>
  <c r="B34" i="13"/>
  <c r="B38" i="13"/>
  <c r="B48" i="13"/>
  <c r="B8" i="4"/>
  <c r="B12" i="4"/>
  <c r="B22" i="4"/>
  <c r="B26" i="4"/>
  <c r="B30" i="4"/>
  <c r="B34" i="4"/>
  <c r="B38" i="4"/>
  <c r="M17" i="11"/>
  <c r="I17" i="11"/>
  <c r="G17" i="11"/>
  <c r="L17" i="11"/>
  <c r="H17" i="11"/>
  <c r="D17" i="11"/>
  <c r="H44" i="11"/>
  <c r="D44" i="11"/>
  <c r="J44" i="11"/>
  <c r="M44" i="11"/>
  <c r="I44" i="11"/>
  <c r="E44" i="11"/>
  <c r="B21" i="11"/>
  <c r="B25" i="11"/>
  <c r="B27" i="11"/>
  <c r="B29" i="11"/>
  <c r="B33" i="11"/>
  <c r="B37" i="11"/>
  <c r="B41" i="11"/>
  <c r="B49" i="11"/>
  <c r="J7" i="14"/>
  <c r="J17" i="2"/>
  <c r="B43" i="13"/>
  <c r="D9" i="14"/>
  <c r="D19" i="14"/>
  <c r="D44" i="2"/>
  <c r="C39" i="14"/>
  <c r="B39" i="2"/>
  <c r="H7" i="14"/>
  <c r="H17" i="2"/>
  <c r="M17" i="2"/>
  <c r="M7" i="14"/>
  <c r="I7" i="14"/>
  <c r="I17" i="2"/>
  <c r="E17" i="2"/>
  <c r="E7" i="14"/>
  <c r="B9" i="2"/>
  <c r="C9" i="14"/>
  <c r="B11" i="2"/>
  <c r="C11" i="14"/>
  <c r="B13" i="2"/>
  <c r="C13" i="14"/>
  <c r="C15" i="14"/>
  <c r="B15" i="2"/>
  <c r="N19" i="14"/>
  <c r="N44" i="2"/>
  <c r="F19" i="14"/>
  <c r="F44" i="2"/>
  <c r="K19" i="14"/>
  <c r="K44" i="2"/>
  <c r="G19" i="14"/>
  <c r="G44" i="2"/>
  <c r="D21" i="14"/>
  <c r="B21" i="2"/>
  <c r="G21" i="14"/>
  <c r="I23" i="14"/>
  <c r="C25" i="14"/>
  <c r="B25" i="2"/>
  <c r="K25" i="14"/>
  <c r="M27" i="14"/>
  <c r="E27" i="14"/>
  <c r="C29" i="14"/>
  <c r="B29" i="2"/>
  <c r="C31" i="14"/>
  <c r="B31" i="2"/>
  <c r="I31" i="14"/>
  <c r="C33" i="14"/>
  <c r="B33" i="2"/>
  <c r="E33" i="14"/>
  <c r="C35" i="14"/>
  <c r="B35" i="2"/>
  <c r="I37" i="14"/>
  <c r="M41" i="14"/>
  <c r="K41" i="14"/>
  <c r="M43" i="14"/>
  <c r="C43" i="14"/>
  <c r="B43" i="2"/>
  <c r="L17" i="13"/>
  <c r="D17" i="13"/>
  <c r="K17" i="13"/>
  <c r="G17" i="13"/>
  <c r="B15" i="13"/>
  <c r="G44" i="13"/>
  <c r="N44" i="13"/>
  <c r="J44" i="13"/>
  <c r="J46" i="13" s="1"/>
  <c r="J50" i="13" s="1"/>
  <c r="F44" i="13"/>
  <c r="B23" i="13"/>
  <c r="B25" i="13"/>
  <c r="B31" i="13"/>
  <c r="B33" i="13"/>
  <c r="B39" i="13"/>
  <c r="G43" i="14"/>
  <c r="B49" i="13"/>
  <c r="J17" i="4"/>
  <c r="H17" i="4"/>
  <c r="B7" i="4"/>
  <c r="C17" i="4"/>
  <c r="K17" i="4"/>
  <c r="G17" i="4"/>
  <c r="B9" i="4"/>
  <c r="B13" i="4"/>
  <c r="C44" i="4"/>
  <c r="B19" i="4"/>
  <c r="M44" i="4"/>
  <c r="E44" i="4"/>
  <c r="L44" i="4"/>
  <c r="H44" i="4"/>
  <c r="D44" i="4"/>
  <c r="B23" i="4"/>
  <c r="B25" i="4"/>
  <c r="B29" i="4"/>
  <c r="B35" i="4"/>
  <c r="B39" i="4"/>
  <c r="B41" i="4"/>
  <c r="B43" i="4"/>
  <c r="B32" i="11"/>
  <c r="B40" i="11"/>
  <c r="B48" i="11"/>
  <c r="D13" i="14"/>
  <c r="F25" i="14"/>
  <c r="H27" i="14"/>
  <c r="H37" i="14"/>
  <c r="J21" i="14"/>
  <c r="L43" i="14"/>
  <c r="L39" i="14"/>
  <c r="N7" i="14"/>
  <c r="N17" i="2"/>
  <c r="N49" i="14"/>
  <c r="K8" i="14"/>
  <c r="M8" i="14"/>
  <c r="E8" i="14"/>
  <c r="N8" i="14"/>
  <c r="J8" i="14"/>
  <c r="F8" i="14"/>
  <c r="B16" i="2"/>
  <c r="C16" i="14"/>
  <c r="I20" i="14"/>
  <c r="G20" i="14"/>
  <c r="N20" i="14"/>
  <c r="J20" i="14"/>
  <c r="F20" i="14"/>
  <c r="G22" i="14"/>
  <c r="M22" i="14"/>
  <c r="E22" i="14"/>
  <c r="N22" i="14"/>
  <c r="J22" i="14"/>
  <c r="F22" i="14"/>
  <c r="I24" i="14"/>
  <c r="E24" i="14"/>
  <c r="G24" i="14"/>
  <c r="N24" i="14"/>
  <c r="J24" i="14"/>
  <c r="F24" i="14"/>
  <c r="K26" i="14"/>
  <c r="C26" i="14"/>
  <c r="B26" i="2"/>
  <c r="I26" i="14"/>
  <c r="N26" i="14"/>
  <c r="J26" i="14"/>
  <c r="F26" i="14"/>
  <c r="K28" i="14"/>
  <c r="H28" i="14"/>
  <c r="J28" i="14"/>
  <c r="M28" i="14"/>
  <c r="I28" i="14"/>
  <c r="E28" i="14"/>
  <c r="M30" i="14"/>
  <c r="D30" i="14"/>
  <c r="L30" i="14"/>
  <c r="E30" i="14"/>
  <c r="K30" i="14"/>
  <c r="G30" i="14"/>
  <c r="D32" i="14"/>
  <c r="G32" i="14"/>
  <c r="L32" i="14"/>
  <c r="E32" i="14"/>
  <c r="K32" i="14"/>
  <c r="H32" i="14"/>
  <c r="H34" i="14"/>
  <c r="L34" i="14"/>
  <c r="M34" i="14"/>
  <c r="D34" i="14"/>
  <c r="K34" i="14"/>
  <c r="G34" i="14"/>
  <c r="L36" i="14"/>
  <c r="I36" i="14"/>
  <c r="G36" i="14"/>
  <c r="M36" i="14"/>
  <c r="J36" i="14"/>
  <c r="E36" i="14"/>
  <c r="E38" i="14"/>
  <c r="N38" i="14"/>
  <c r="B38" i="2"/>
  <c r="C38" i="14"/>
  <c r="M38" i="14"/>
  <c r="I38" i="14"/>
  <c r="F38" i="14"/>
  <c r="H40" i="14"/>
  <c r="K40" i="14"/>
  <c r="F40" i="14"/>
  <c r="M40" i="14"/>
  <c r="J40" i="14"/>
  <c r="E40" i="14"/>
  <c r="L42" i="14"/>
  <c r="H42" i="14"/>
  <c r="N42" i="14"/>
  <c r="K42" i="14"/>
  <c r="G42" i="14"/>
  <c r="G48" i="14"/>
  <c r="K48" i="14"/>
  <c r="I48" i="14"/>
  <c r="D48" i="14"/>
  <c r="L48" i="14"/>
  <c r="H48" i="14"/>
  <c r="B10" i="4"/>
  <c r="B24" i="4"/>
  <c r="B36" i="4"/>
  <c r="B42" i="4"/>
  <c r="F17" i="13"/>
  <c r="B8" i="13"/>
  <c r="B16" i="13"/>
  <c r="B20" i="13"/>
  <c r="B24" i="13"/>
  <c r="B28" i="13"/>
  <c r="B36" i="13"/>
  <c r="B40" i="13"/>
  <c r="B42" i="13"/>
  <c r="B14" i="4"/>
  <c r="B48" i="4"/>
  <c r="E17" i="11"/>
  <c r="B7" i="11"/>
  <c r="C17" i="11"/>
  <c r="K17" i="11"/>
  <c r="N17" i="11"/>
  <c r="J17" i="11"/>
  <c r="F17" i="11"/>
  <c r="B9" i="11"/>
  <c r="B13" i="11"/>
  <c r="C44" i="11"/>
  <c r="B19" i="11"/>
  <c r="L44" i="11"/>
  <c r="N44" i="11"/>
  <c r="F44" i="11"/>
  <c r="K44" i="11"/>
  <c r="G44" i="11"/>
  <c r="B23" i="11"/>
  <c r="B31" i="11"/>
  <c r="B35" i="11"/>
  <c r="B39" i="11"/>
  <c r="B43" i="11"/>
  <c r="B16" i="14" l="1"/>
  <c r="I17" i="14"/>
  <c r="H17" i="14"/>
  <c r="G50" i="22"/>
  <c r="G49" i="22"/>
  <c r="L46" i="4"/>
  <c r="L50" i="4" s="1"/>
  <c r="J46" i="11"/>
  <c r="J50" i="11" s="1"/>
  <c r="B15" i="14"/>
  <c r="D15" i="16" s="1"/>
  <c r="I15" i="16" s="1"/>
  <c r="N17" i="14"/>
  <c r="B13" i="14"/>
  <c r="D13" i="16" s="1"/>
  <c r="I13" i="16" s="1"/>
  <c r="B14" i="14"/>
  <c r="G17" i="14"/>
  <c r="F46" i="13"/>
  <c r="F50" i="13" s="1"/>
  <c r="I46" i="13"/>
  <c r="I50" i="13" s="1"/>
  <c r="D17" i="14"/>
  <c r="F17" i="14"/>
  <c r="E17" i="14"/>
  <c r="M17" i="14"/>
  <c r="C17" i="14"/>
  <c r="J17" i="14"/>
  <c r="B12" i="14"/>
  <c r="D12" i="16" s="1"/>
  <c r="I12" i="16" s="1"/>
  <c r="K17" i="14"/>
  <c r="L17" i="14"/>
  <c r="E46" i="13"/>
  <c r="E50" i="13" s="1"/>
  <c r="J50" i="18"/>
  <c r="B27" i="18"/>
  <c r="B31" i="18"/>
  <c r="C46" i="18"/>
  <c r="C50" i="18" s="1"/>
  <c r="E46" i="18"/>
  <c r="E50" i="18" s="1"/>
  <c r="B39" i="18"/>
  <c r="N46" i="18"/>
  <c r="N50" i="18" s="1"/>
  <c r="K44" i="18"/>
  <c r="K46" i="18" s="1"/>
  <c r="K50" i="18" s="1"/>
  <c r="I46" i="18"/>
  <c r="I50" i="18" s="1"/>
  <c r="F46" i="18"/>
  <c r="F50" i="18" s="1"/>
  <c r="L46" i="18"/>
  <c r="L50" i="18" s="1"/>
  <c r="M46" i="18"/>
  <c r="M50" i="18" s="1"/>
  <c r="B17" i="18"/>
  <c r="D46" i="18"/>
  <c r="D50" i="18" s="1"/>
  <c r="L46" i="2"/>
  <c r="L50" i="2" s="1"/>
  <c r="I46" i="4"/>
  <c r="I50" i="4" s="1"/>
  <c r="M46" i="4"/>
  <c r="M50" i="4" s="1"/>
  <c r="F46" i="4"/>
  <c r="F50" i="4" s="1"/>
  <c r="J46" i="4"/>
  <c r="J50" i="4" s="1"/>
  <c r="D46" i="13"/>
  <c r="D50" i="13" s="1"/>
  <c r="M46" i="13"/>
  <c r="M50" i="13" s="1"/>
  <c r="N46" i="2"/>
  <c r="N50" i="2" s="1"/>
  <c r="C46" i="2"/>
  <c r="C50" i="2" s="1"/>
  <c r="E46" i="11"/>
  <c r="E50" i="11" s="1"/>
  <c r="B35" i="14"/>
  <c r="D35" i="16" s="1"/>
  <c r="I35" i="16" s="1"/>
  <c r="B37" i="14"/>
  <c r="D37" i="16" s="1"/>
  <c r="I37" i="16" s="1"/>
  <c r="E46" i="4"/>
  <c r="E50" i="4" s="1"/>
  <c r="L46" i="13"/>
  <c r="L50" i="13" s="1"/>
  <c r="I46" i="2"/>
  <c r="I50" i="2" s="1"/>
  <c r="K46" i="4"/>
  <c r="K50" i="4" s="1"/>
  <c r="K46" i="13"/>
  <c r="K50" i="13" s="1"/>
  <c r="G46" i="4"/>
  <c r="G50" i="4" s="1"/>
  <c r="N46" i="4"/>
  <c r="N50" i="4" s="1"/>
  <c r="E46" i="2"/>
  <c r="E50" i="2" s="1"/>
  <c r="M46" i="2"/>
  <c r="M50" i="2" s="1"/>
  <c r="J46" i="2"/>
  <c r="J50" i="2" s="1"/>
  <c r="H46" i="13"/>
  <c r="H50" i="13" s="1"/>
  <c r="H46" i="2"/>
  <c r="H50" i="2" s="1"/>
  <c r="F46" i="11"/>
  <c r="F50" i="11" s="1"/>
  <c r="C46" i="11"/>
  <c r="C50" i="11" s="1"/>
  <c r="C46" i="4"/>
  <c r="C50" i="4" s="1"/>
  <c r="N46" i="11"/>
  <c r="N50" i="11" s="1"/>
  <c r="B38" i="14"/>
  <c r="D38" i="16" s="1"/>
  <c r="I38" i="16" s="1"/>
  <c r="B38" i="16"/>
  <c r="B16" i="16"/>
  <c r="D16" i="16"/>
  <c r="I16" i="16" s="1"/>
  <c r="B44" i="4"/>
  <c r="H46" i="4"/>
  <c r="H50" i="4" s="1"/>
  <c r="G46" i="13"/>
  <c r="G50" i="13" s="1"/>
  <c r="B33" i="16"/>
  <c r="B33" i="14"/>
  <c r="D33" i="16" s="1"/>
  <c r="I33" i="16" s="1"/>
  <c r="B25" i="16"/>
  <c r="B25" i="14"/>
  <c r="D25" i="16" s="1"/>
  <c r="I25" i="16" s="1"/>
  <c r="G44" i="14"/>
  <c r="K44" i="14"/>
  <c r="F44" i="14"/>
  <c r="N44" i="14"/>
  <c r="B15" i="16"/>
  <c r="B39" i="16"/>
  <c r="B39" i="14"/>
  <c r="D39" i="16" s="1"/>
  <c r="I39" i="16" s="1"/>
  <c r="D44" i="14"/>
  <c r="D46" i="11"/>
  <c r="D50" i="11" s="1"/>
  <c r="L46" i="11"/>
  <c r="L50" i="11" s="1"/>
  <c r="I46" i="11"/>
  <c r="I50" i="11" s="1"/>
  <c r="N46" i="13"/>
  <c r="N50" i="13" s="1"/>
  <c r="B30" i="16"/>
  <c r="B30" i="14"/>
  <c r="D30" i="16" s="1"/>
  <c r="I30" i="16" s="1"/>
  <c r="B24" i="14"/>
  <c r="D24" i="16" s="1"/>
  <c r="I24" i="16" s="1"/>
  <c r="B24" i="16"/>
  <c r="B12" i="16"/>
  <c r="B10" i="14"/>
  <c r="D10" i="16" s="1"/>
  <c r="I10" i="16" s="1"/>
  <c r="B10" i="16"/>
  <c r="B8" i="16"/>
  <c r="B8" i="14"/>
  <c r="D8" i="16" s="1"/>
  <c r="I8" i="16" s="1"/>
  <c r="F46" i="2"/>
  <c r="F50" i="2" s="1"/>
  <c r="D46" i="4"/>
  <c r="D50" i="4" s="1"/>
  <c r="B17" i="13"/>
  <c r="B37" i="16"/>
  <c r="B27" i="16"/>
  <c r="B27" i="14"/>
  <c r="D27" i="16" s="1"/>
  <c r="I27" i="16" s="1"/>
  <c r="B23" i="16"/>
  <c r="B23" i="14"/>
  <c r="D23" i="16" s="1"/>
  <c r="I23" i="16" s="1"/>
  <c r="E44" i="14"/>
  <c r="I44" i="14"/>
  <c r="M44" i="14"/>
  <c r="J44" i="14"/>
  <c r="B7" i="16"/>
  <c r="B7" i="14"/>
  <c r="K46" i="2"/>
  <c r="K50" i="2" s="1"/>
  <c r="B19" i="14"/>
  <c r="C44" i="14"/>
  <c r="B19" i="16"/>
  <c r="B44" i="2"/>
  <c r="B44" i="11"/>
  <c r="K46" i="11"/>
  <c r="K50" i="11" s="1"/>
  <c r="B17" i="11"/>
  <c r="B26" i="16"/>
  <c r="B26" i="14"/>
  <c r="D26" i="16" s="1"/>
  <c r="I26" i="16" s="1"/>
  <c r="B17" i="4"/>
  <c r="B43" i="16"/>
  <c r="B43" i="14"/>
  <c r="D43" i="16" s="1"/>
  <c r="I43" i="16" s="1"/>
  <c r="B35" i="16"/>
  <c r="B31" i="16"/>
  <c r="B31" i="14"/>
  <c r="D31" i="16" s="1"/>
  <c r="I31" i="16" s="1"/>
  <c r="B29" i="16"/>
  <c r="B29" i="14"/>
  <c r="D29" i="16" s="1"/>
  <c r="I29" i="16" s="1"/>
  <c r="B13" i="16"/>
  <c r="B11" i="16"/>
  <c r="B11" i="14"/>
  <c r="D11" i="16" s="1"/>
  <c r="I11" i="16" s="1"/>
  <c r="B9" i="16"/>
  <c r="B9" i="14"/>
  <c r="D9" i="16" s="1"/>
  <c r="I9" i="16" s="1"/>
  <c r="H46" i="11"/>
  <c r="H50" i="11" s="1"/>
  <c r="G46" i="11"/>
  <c r="G50" i="11" s="1"/>
  <c r="M46" i="11"/>
  <c r="M50" i="11" s="1"/>
  <c r="B48" i="14"/>
  <c r="D48" i="16" s="1"/>
  <c r="I48" i="16" s="1"/>
  <c r="B42" i="16"/>
  <c r="B42" i="14"/>
  <c r="D42" i="16" s="1"/>
  <c r="I42" i="16" s="1"/>
  <c r="B40" i="16"/>
  <c r="B40" i="14"/>
  <c r="D40" i="16" s="1"/>
  <c r="I40" i="16" s="1"/>
  <c r="B36" i="16"/>
  <c r="B36" i="14"/>
  <c r="D36" i="16" s="1"/>
  <c r="I36" i="16" s="1"/>
  <c r="B34" i="16"/>
  <c r="B34" i="14"/>
  <c r="D34" i="16" s="1"/>
  <c r="I34" i="16" s="1"/>
  <c r="B32" i="14"/>
  <c r="D32" i="16" s="1"/>
  <c r="I32" i="16" s="1"/>
  <c r="B32" i="16"/>
  <c r="B28" i="16"/>
  <c r="B28" i="14"/>
  <c r="D28" i="16" s="1"/>
  <c r="I28" i="16" s="1"/>
  <c r="B22" i="16"/>
  <c r="B22" i="14"/>
  <c r="D22" i="16" s="1"/>
  <c r="I22" i="16" s="1"/>
  <c r="B20" i="16"/>
  <c r="B20" i="14"/>
  <c r="D20" i="16" s="1"/>
  <c r="I20" i="16" s="1"/>
  <c r="B14" i="16"/>
  <c r="D14" i="16"/>
  <c r="I14" i="16" s="1"/>
  <c r="H44" i="14"/>
  <c r="B21" i="16"/>
  <c r="B21" i="14"/>
  <c r="D21" i="16" s="1"/>
  <c r="I21" i="16" s="1"/>
  <c r="B44" i="13"/>
  <c r="C46" i="13"/>
  <c r="C50" i="13" s="1"/>
  <c r="B49" i="14"/>
  <c r="D49" i="16" s="1"/>
  <c r="B41" i="16"/>
  <c r="B41" i="14"/>
  <c r="D41" i="16" s="1"/>
  <c r="I41" i="16" s="1"/>
  <c r="B17" i="2"/>
  <c r="G46" i="2"/>
  <c r="G50" i="2" s="1"/>
  <c r="D46" i="2"/>
  <c r="D50" i="2" s="1"/>
  <c r="L44" i="14"/>
  <c r="H50" i="22" l="1"/>
  <c r="H49" i="22"/>
  <c r="C49" i="16"/>
  <c r="I49" i="16"/>
  <c r="C48" i="16"/>
  <c r="B44" i="18"/>
  <c r="B46" i="18" s="1"/>
  <c r="B50" i="18" s="1"/>
  <c r="K46" i="14"/>
  <c r="K50" i="14" s="1"/>
  <c r="G46" i="14"/>
  <c r="G50" i="14" s="1"/>
  <c r="E46" i="14"/>
  <c r="E50" i="14" s="1"/>
  <c r="F46" i="14"/>
  <c r="F50" i="14" s="1"/>
  <c r="B46" i="11"/>
  <c r="B50" i="11" s="1"/>
  <c r="B46" i="4"/>
  <c r="B50" i="4" s="1"/>
  <c r="B46" i="2"/>
  <c r="B50" i="2" s="1"/>
  <c r="B52" i="2" s="1"/>
  <c r="H46" i="14"/>
  <c r="H50" i="14" s="1"/>
  <c r="J46" i="14"/>
  <c r="J50" i="14" s="1"/>
  <c r="C15" i="16"/>
  <c r="C25" i="16"/>
  <c r="C41" i="16"/>
  <c r="C21" i="16"/>
  <c r="C14" i="16"/>
  <c r="C20" i="16"/>
  <c r="C22" i="16"/>
  <c r="C28" i="16"/>
  <c r="C34" i="16"/>
  <c r="C36" i="16"/>
  <c r="C40" i="16"/>
  <c r="C42" i="16"/>
  <c r="M46" i="14"/>
  <c r="M50" i="14" s="1"/>
  <c r="C9" i="16"/>
  <c r="C11" i="16"/>
  <c r="C13" i="16"/>
  <c r="C29" i="16"/>
  <c r="C31" i="16"/>
  <c r="C35" i="16"/>
  <c r="C43" i="16"/>
  <c r="D46" i="14"/>
  <c r="D50" i="14" s="1"/>
  <c r="C23" i="16"/>
  <c r="C27" i="16"/>
  <c r="C37" i="16"/>
  <c r="C38" i="16"/>
  <c r="C26" i="16"/>
  <c r="C10" i="16"/>
  <c r="C33" i="16"/>
  <c r="C16" i="16"/>
  <c r="C24" i="16"/>
  <c r="C39" i="16"/>
  <c r="L46" i="14"/>
  <c r="L50" i="14" s="1"/>
  <c r="C32" i="16"/>
  <c r="B44" i="16"/>
  <c r="D19" i="16"/>
  <c r="I19" i="16" s="1"/>
  <c r="B44" i="14"/>
  <c r="D7" i="16"/>
  <c r="I7" i="16" s="1"/>
  <c r="B17" i="14"/>
  <c r="B17" i="16"/>
  <c r="C8" i="16"/>
  <c r="C12" i="16"/>
  <c r="C30" i="16"/>
  <c r="I46" i="14"/>
  <c r="I50" i="14" s="1"/>
  <c r="N46" i="14"/>
  <c r="N50" i="14" s="1"/>
  <c r="C46" i="14"/>
  <c r="C50" i="14" s="1"/>
  <c r="B46" i="13"/>
  <c r="B50" i="13" s="1"/>
  <c r="I50" i="22" l="1"/>
  <c r="I49" i="22"/>
  <c r="B52" i="18"/>
  <c r="B1" i="18" s="1"/>
  <c r="B52" i="13"/>
  <c r="B1" i="13" s="1"/>
  <c r="B52" i="4"/>
  <c r="B1" i="4" s="1"/>
  <c r="B52" i="11"/>
  <c r="B1" i="11" s="1"/>
  <c r="B1" i="2"/>
  <c r="B46" i="14"/>
  <c r="B50" i="14" s="1"/>
  <c r="B59" i="14" s="1"/>
  <c r="B46" i="16"/>
  <c r="B50" i="16" s="1"/>
  <c r="C7" i="16"/>
  <c r="C17" i="16" s="1"/>
  <c r="D17" i="16"/>
  <c r="I17" i="16" s="1"/>
  <c r="C19" i="16"/>
  <c r="C44" i="16" s="1"/>
  <c r="D44" i="16"/>
  <c r="J50" i="22" l="1"/>
  <c r="J49" i="22"/>
  <c r="B1" i="14"/>
  <c r="D46" i="16"/>
  <c r="C46" i="16"/>
  <c r="C50" i="16" s="1"/>
  <c r="K50" i="22" l="1"/>
  <c r="K49" i="22"/>
  <c r="D50" i="16"/>
  <c r="I44" i="16"/>
  <c r="I46" i="16" s="1"/>
  <c r="I50" i="16" s="1"/>
  <c r="L50" i="22" l="1"/>
  <c r="L49" i="22"/>
  <c r="B59" i="16"/>
  <c r="B1" i="16" s="1"/>
  <c r="M50" i="22" l="1"/>
  <c r="M49" i="22"/>
  <c r="N50" i="22" l="1"/>
  <c r="N49" i="22"/>
  <c r="B50" i="22" s="1"/>
  <c r="B59" i="22" s="1"/>
  <c r="B1" i="22" s="1"/>
</calcChain>
</file>

<file path=xl/comments1.xml><?xml version="1.0" encoding="utf-8"?>
<comments xmlns="http://schemas.openxmlformats.org/spreadsheetml/2006/main">
  <authors>
    <author xml:space="preserve"> </author>
  </authors>
  <commentList>
    <comment ref="D2" authorId="0" shapeId="0">
      <text>
        <r>
          <rPr>
            <b/>
            <sz val="8"/>
            <color indexed="81"/>
            <rFont val="Tahoma"/>
            <family val="2"/>
          </rPr>
          <t xml:space="preserve"> 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2"/>
            <color indexed="10"/>
            <rFont val="Tahoma"/>
            <family val="2"/>
          </rPr>
          <t>Over type with name of your organisation</t>
        </r>
      </text>
    </comment>
  </commentList>
</comments>
</file>

<file path=xl/comments2.xml><?xml version="1.0" encoding="utf-8"?>
<comments xmlns="http://schemas.openxmlformats.org/spreadsheetml/2006/main">
  <authors>
    <author xml:space="preserve"> </author>
    <author>Claire Welling</author>
  </authors>
  <commentList>
    <comment ref="E1" authorId="0" shapeId="0">
      <text>
        <r>
          <rPr>
            <b/>
            <sz val="8"/>
            <color indexed="81"/>
            <rFont val="Tahoma"/>
            <family val="2"/>
          </rPr>
          <t xml:space="preserve"> 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2"/>
            <color indexed="10"/>
            <rFont val="Tahoma"/>
            <family val="2"/>
          </rPr>
          <t>Type here name of account</t>
        </r>
      </text>
    </comment>
    <comment ref="K4" authorId="1" shapeId="0">
      <text>
        <r>
          <rPr>
            <b/>
            <sz val="9"/>
            <color indexed="81"/>
            <rFont val="Tahoma"/>
            <family val="2"/>
          </rPr>
          <t>Claire Welling:</t>
        </r>
        <r>
          <rPr>
            <sz val="9"/>
            <color indexed="81"/>
            <rFont val="Tahoma"/>
            <family val="2"/>
          </rPr>
          <t xml:space="preserve">
Has entry in column I to show the amount has cleared</t>
        </r>
      </text>
    </comment>
  </commentList>
</comments>
</file>

<file path=xl/comments3.xml><?xml version="1.0" encoding="utf-8"?>
<comments xmlns="http://schemas.openxmlformats.org/spreadsheetml/2006/main">
  <authors>
    <author xml:space="preserve"> </author>
    <author>Claire Welling</author>
  </authors>
  <commentList>
    <comment ref="E1" authorId="0" shapeId="0">
      <text>
        <r>
          <rPr>
            <b/>
            <sz val="8"/>
            <color indexed="81"/>
            <rFont val="Tahoma"/>
            <family val="2"/>
          </rPr>
          <t xml:space="preserve"> 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2"/>
            <color indexed="10"/>
            <rFont val="Tahoma"/>
            <family val="2"/>
          </rPr>
          <t>Type here name of account</t>
        </r>
      </text>
    </comment>
    <comment ref="K4" authorId="1" shapeId="0">
      <text>
        <r>
          <rPr>
            <b/>
            <sz val="9"/>
            <color indexed="81"/>
            <rFont val="Tahoma"/>
            <family val="2"/>
          </rPr>
          <t>Claire Welling:</t>
        </r>
        <r>
          <rPr>
            <sz val="9"/>
            <color indexed="81"/>
            <rFont val="Tahoma"/>
            <family val="2"/>
          </rPr>
          <t xml:space="preserve">
Has entry in column I to show the amount has cleared</t>
        </r>
      </text>
    </comment>
  </commentList>
</comments>
</file>

<file path=xl/comments4.xml><?xml version="1.0" encoding="utf-8"?>
<comments xmlns="http://schemas.openxmlformats.org/spreadsheetml/2006/main">
  <authors>
    <author xml:space="preserve"> </author>
    <author>Claire Welling</author>
  </authors>
  <commentList>
    <comment ref="E1" authorId="0" shapeId="0">
      <text>
        <r>
          <rPr>
            <b/>
            <sz val="8"/>
            <color indexed="81"/>
            <rFont val="Tahoma"/>
            <family val="2"/>
          </rPr>
          <t xml:space="preserve"> 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2"/>
            <color indexed="10"/>
            <rFont val="Tahoma"/>
            <family val="2"/>
          </rPr>
          <t>Type here name of account</t>
        </r>
      </text>
    </comment>
    <comment ref="K4" authorId="1" shapeId="0">
      <text>
        <r>
          <rPr>
            <b/>
            <sz val="9"/>
            <color indexed="81"/>
            <rFont val="Tahoma"/>
            <family val="2"/>
          </rPr>
          <t>Claire Welling:</t>
        </r>
        <r>
          <rPr>
            <sz val="9"/>
            <color indexed="81"/>
            <rFont val="Tahoma"/>
            <family val="2"/>
          </rPr>
          <t xml:space="preserve">
Has entry in column I to show the amount has cleared</t>
        </r>
      </text>
    </comment>
  </commentList>
</comments>
</file>

<file path=xl/comments5.xml><?xml version="1.0" encoding="utf-8"?>
<comments xmlns="http://schemas.openxmlformats.org/spreadsheetml/2006/main">
  <authors>
    <author xml:space="preserve"> </author>
    <author>Claire Welling</author>
  </authors>
  <commentList>
    <comment ref="E1" authorId="0" shapeId="0">
      <text>
        <r>
          <rPr>
            <b/>
            <sz val="8"/>
            <color indexed="81"/>
            <rFont val="Tahoma"/>
            <family val="2"/>
          </rPr>
          <t xml:space="preserve"> 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2"/>
            <color indexed="10"/>
            <rFont val="Tahoma"/>
            <family val="2"/>
          </rPr>
          <t>Type here name of account</t>
        </r>
      </text>
    </comment>
    <comment ref="K4" authorId="1" shapeId="0">
      <text>
        <r>
          <rPr>
            <b/>
            <sz val="9"/>
            <color indexed="81"/>
            <rFont val="Tahoma"/>
            <family val="2"/>
          </rPr>
          <t>Claire Welling:</t>
        </r>
        <r>
          <rPr>
            <sz val="9"/>
            <color indexed="81"/>
            <rFont val="Tahoma"/>
            <family val="2"/>
          </rPr>
          <t xml:space="preserve">
Has entry in column I to show the amount has cleared</t>
        </r>
      </text>
    </comment>
  </commentList>
</comments>
</file>

<file path=xl/comments6.xml><?xml version="1.0" encoding="utf-8"?>
<comments xmlns="http://schemas.openxmlformats.org/spreadsheetml/2006/main">
  <authors>
    <author>Training</author>
  </authors>
  <commentList>
    <comment ref="A48" authorId="0" shapeId="0">
      <text>
        <r>
          <rPr>
            <b/>
            <sz val="9"/>
            <color indexed="81"/>
            <rFont val="Tahoma"/>
            <family val="2"/>
          </rPr>
          <t>Training:</t>
        </r>
        <r>
          <rPr>
            <sz val="9"/>
            <color indexed="81"/>
            <rFont val="Tahoma"/>
            <family val="2"/>
          </rPr>
          <t xml:space="preserve">
should be nil</t>
        </r>
      </text>
    </comment>
  </commentList>
</comments>
</file>

<file path=xl/comments7.xml><?xml version="1.0" encoding="utf-8"?>
<comments xmlns="http://schemas.openxmlformats.org/spreadsheetml/2006/main">
  <authors>
    <author>Claire Welling</author>
  </authors>
  <commentList>
    <comment ref="F5" authorId="0" shapeId="0">
      <text>
        <r>
          <rPr>
            <b/>
            <sz val="8"/>
            <color indexed="81"/>
            <rFont val="Tahoma"/>
            <family val="2"/>
          </rPr>
          <t>Claire Welling:</t>
        </r>
        <r>
          <rPr>
            <sz val="8"/>
            <color indexed="81"/>
            <rFont val="Tahoma"/>
            <family val="2"/>
          </rPr>
          <t xml:space="preserve">
Enter amounts manually
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>Claire Welling:</t>
        </r>
        <r>
          <rPr>
            <sz val="9"/>
            <color indexed="81"/>
            <rFont val="Tahoma"/>
            <family val="2"/>
          </rPr>
          <t xml:space="preserve">
manually input</t>
        </r>
      </text>
    </comment>
    <comment ref="A16" authorId="0" shapeId="0">
      <text>
        <r>
          <rPr>
            <b/>
            <sz val="8"/>
            <color indexed="81"/>
            <rFont val="Tahoma"/>
            <family val="2"/>
          </rPr>
          <t>Claire Welling:</t>
        </r>
        <r>
          <rPr>
            <sz val="8"/>
            <color indexed="81"/>
            <rFont val="Tahoma"/>
            <family val="2"/>
          </rPr>
          <t xml:space="preserve">
Hide any spare (unused)
 Receipt rows before printing report</t>
        </r>
      </text>
    </comment>
    <comment ref="A43" authorId="0" shapeId="0">
      <text>
        <r>
          <rPr>
            <b/>
            <sz val="8"/>
            <color indexed="81"/>
            <rFont val="Tahoma"/>
            <family val="2"/>
          </rPr>
          <t>Claire Welling:</t>
        </r>
        <r>
          <rPr>
            <sz val="8"/>
            <color indexed="81"/>
            <rFont val="Tahoma"/>
            <family val="2"/>
          </rPr>
          <t xml:space="preserve">
Hide any spare (unused) Payment rows before printing report</t>
        </r>
      </text>
    </comment>
    <comment ref="A59" authorId="0" shapeId="0">
      <text>
        <r>
          <rPr>
            <b/>
            <sz val="8"/>
            <color indexed="81"/>
            <rFont val="Tahoma"/>
            <family val="2"/>
          </rPr>
          <t>Claire Welling:</t>
        </r>
        <r>
          <rPr>
            <sz val="8"/>
            <color indexed="81"/>
            <rFont val="Tahoma"/>
            <family val="2"/>
          </rPr>
          <t xml:space="preserve">
Hide this row before printing</t>
        </r>
      </text>
    </comment>
  </commentList>
</comments>
</file>

<file path=xl/sharedStrings.xml><?xml version="1.0" encoding="utf-8"?>
<sst xmlns="http://schemas.openxmlformats.org/spreadsheetml/2006/main" count="383" uniqueCount="177">
  <si>
    <t>Organisation's Name</t>
  </si>
  <si>
    <t>WYCAS example</t>
  </si>
  <si>
    <t>Last day in financial year</t>
  </si>
  <si>
    <t>Funds</t>
  </si>
  <si>
    <t>Categories</t>
  </si>
  <si>
    <t>Instructions</t>
  </si>
  <si>
    <t>Unrestricted</t>
  </si>
  <si>
    <t>Balance brought forward</t>
  </si>
  <si>
    <t>Figures in blue type can be overtyped.</t>
  </si>
  <si>
    <t>Spare fund 1</t>
  </si>
  <si>
    <t>Transfer</t>
  </si>
  <si>
    <t>Before adjusting spreadsheet save a copy as a master template</t>
  </si>
  <si>
    <t>Spare fund 2</t>
  </si>
  <si>
    <t>Receipt - spare 1</t>
  </si>
  <si>
    <t>Start a new spreadsheet for each financial year</t>
  </si>
  <si>
    <t>Spare fund 3</t>
  </si>
  <si>
    <t>Receipt - spare 2</t>
  </si>
  <si>
    <t>Set the various funds up in the "Funds" table opposite</t>
  </si>
  <si>
    <t>Spare fund 4</t>
  </si>
  <si>
    <t>Receipt - spare 3</t>
  </si>
  <si>
    <t>Set the various receipts and payments up in the "Categories" table opposite</t>
  </si>
  <si>
    <t>Spare fund 5</t>
  </si>
  <si>
    <t>Receipt - spare 4</t>
  </si>
  <si>
    <t>Make sure you use unique names for different categories</t>
  </si>
  <si>
    <t>Spare fund 6</t>
  </si>
  <si>
    <t>Receipt - spare 5</t>
  </si>
  <si>
    <t>Transaction details are entered on the various bank and cash worksheets</t>
  </si>
  <si>
    <t>Spare fund 7</t>
  </si>
  <si>
    <t>Receipt - spare 6</t>
  </si>
  <si>
    <t xml:space="preserve">Firstly enter opening balances for each of the bank/cash account worksheets </t>
  </si>
  <si>
    <t>Spare fund 8</t>
  </si>
  <si>
    <t>Receipt - spare 7</t>
  </si>
  <si>
    <t>splitting balances across various funds as appropriate</t>
  </si>
  <si>
    <t>Spare fund 9</t>
  </si>
  <si>
    <t>Receipt - spare 8</t>
  </si>
  <si>
    <t>The receipts &amp; payment reports ("R&amp;P" sheets) are auomatically generated</t>
  </si>
  <si>
    <t>Spare fund 10</t>
  </si>
  <si>
    <t>Receipt - spare 9</t>
  </si>
  <si>
    <t>and require no intervention</t>
  </si>
  <si>
    <t>Spare fund 11</t>
  </si>
  <si>
    <t>Receipt - spare 10</t>
  </si>
  <si>
    <t>To record transfers between accounts, record in both worksheets with Fund</t>
  </si>
  <si>
    <t>Payment - spare 1</t>
  </si>
  <si>
    <t>"Unrestricted" and category "Transfer"</t>
  </si>
  <si>
    <t>Payment - spare 2</t>
  </si>
  <si>
    <t xml:space="preserve">To record transfers between funds enter an in and out on the same worksheet, </t>
  </si>
  <si>
    <t>Months (from first in FY)</t>
  </si>
  <si>
    <t>Payment - spare 3</t>
  </si>
  <si>
    <t>category "Transfer" and fund as appropriate</t>
  </si>
  <si>
    <t>April</t>
  </si>
  <si>
    <t>Payment - spare 4</t>
  </si>
  <si>
    <t>The Transfer row on the Total R&amp;P report worksheet should always total zero.</t>
  </si>
  <si>
    <t>May</t>
  </si>
  <si>
    <t>Payment - spare 5</t>
  </si>
  <si>
    <t>June</t>
  </si>
  <si>
    <t>Payment - spare 6</t>
  </si>
  <si>
    <t>July</t>
  </si>
  <si>
    <t>Payment - spare 7</t>
  </si>
  <si>
    <t>Warnings</t>
  </si>
  <si>
    <t>August</t>
  </si>
  <si>
    <t>Payment - spare 8</t>
  </si>
  <si>
    <t>Once a fund or category has been set up do not alter it once it has been</t>
  </si>
  <si>
    <t>September</t>
  </si>
  <si>
    <t>Payment - spare 9</t>
  </si>
  <si>
    <t>used in entering details on the bank and cash worksheets</t>
  </si>
  <si>
    <t>October</t>
  </si>
  <si>
    <t>Payment - spare 10</t>
  </si>
  <si>
    <t>If on a "R&amp;P" worksheet a warning appears "WARNING: ERROR IN SHEET" this means</t>
  </si>
  <si>
    <t>November</t>
  </si>
  <si>
    <t>Payment - spare 11</t>
  </si>
  <si>
    <t>that the total funds on the "R&amp;P" sheet do not agree to the relevant bank/cash account(s)</t>
  </si>
  <si>
    <t>December</t>
  </si>
  <si>
    <t>Payment - spare 12</t>
  </si>
  <si>
    <t>sheet. This can happen if:</t>
  </si>
  <si>
    <t>January</t>
  </si>
  <si>
    <t>Payment - spare 13</t>
  </si>
  <si>
    <t>a)</t>
  </si>
  <si>
    <t>A fund or category that has previously been used is altered in the tables opposite</t>
  </si>
  <si>
    <t>February</t>
  </si>
  <si>
    <t>Payment - spare 14</t>
  </si>
  <si>
    <t>b)</t>
  </si>
  <si>
    <t>When entering a transaction no fund was selected</t>
  </si>
  <si>
    <t>March</t>
  </si>
  <si>
    <t>Payment - spare 15</t>
  </si>
  <si>
    <t>c)</t>
  </si>
  <si>
    <t>When entering a transaction no category was selected</t>
  </si>
  <si>
    <t>Payment - spare 16</t>
  </si>
  <si>
    <t>Correct error immediately</t>
  </si>
  <si>
    <t>Payment - spare 17</t>
  </si>
  <si>
    <t>Payment - spare 18</t>
  </si>
  <si>
    <t>Payment - spare 19</t>
  </si>
  <si>
    <t>Payment - spare 20</t>
  </si>
  <si>
    <t>Payment - spare 21</t>
  </si>
  <si>
    <t>Payment - spare 22</t>
  </si>
  <si>
    <t>Payment - spare 23</t>
  </si>
  <si>
    <t>Payment - spare 24</t>
  </si>
  <si>
    <t>Payment - spare 25</t>
  </si>
  <si>
    <t>Bank reconciliations</t>
    <phoneticPr fontId="14" type="noConversion"/>
  </si>
  <si>
    <t>Date:</t>
    <phoneticPr fontId="14" type="noConversion"/>
  </si>
  <si>
    <t>Ending balance per account register</t>
    <phoneticPr fontId="14" type="noConversion"/>
  </si>
  <si>
    <t>Ending balance per bank statement</t>
    <phoneticPr fontId="14" type="noConversion"/>
  </si>
  <si>
    <t>Add unpresented deposits - copy detail from register and check totals in blue cells</t>
  </si>
  <si>
    <t>Date</t>
  </si>
  <si>
    <t>Ref</t>
  </si>
  <si>
    <t>Transaction Details</t>
  </si>
  <si>
    <t>Fund</t>
  </si>
  <si>
    <t>Category</t>
  </si>
  <si>
    <t>Money In</t>
  </si>
  <si>
    <t>Total unpresented deposits</t>
    <phoneticPr fontId="14" type="noConversion"/>
  </si>
  <si>
    <t>Total</t>
  </si>
  <si>
    <t>should match total</t>
  </si>
  <si>
    <t>Less unpresented payments - copy detail from register and check totals in green cells</t>
  </si>
  <si>
    <t>Money Out</t>
  </si>
  <si>
    <t>Total unpresented payments</t>
    <phoneticPr fontId="14" type="noConversion"/>
  </si>
  <si>
    <t>Adjusted balance</t>
    <phoneticPr fontId="14" type="noConversion"/>
  </si>
  <si>
    <t>Difference</t>
  </si>
  <si>
    <t>Less unpresented payments - copy uncleared payments from register</t>
    <phoneticPr fontId="14" type="noConversion"/>
  </si>
  <si>
    <t>Add unpresented deposits - copy uncleared deposits from register</t>
    <phoneticPr fontId="14" type="noConversion"/>
  </si>
  <si>
    <t>Current account</t>
  </si>
  <si>
    <t>Ending balance</t>
    <phoneticPr fontId="0" type="noConversion"/>
  </si>
  <si>
    <t>Total transactions</t>
    <phoneticPr fontId="0" type="noConversion"/>
  </si>
  <si>
    <t>Type a letter</t>
    <phoneticPr fontId="0" type="noConversion"/>
  </si>
  <si>
    <t>Total cleared transactions</t>
    <phoneticPr fontId="0" type="noConversion"/>
  </si>
  <si>
    <t xml:space="preserve">or number </t>
    <phoneticPr fontId="0" type="noConversion"/>
  </si>
  <si>
    <t>Total uncleared transactions</t>
    <phoneticPr fontId="0" type="noConversion"/>
  </si>
  <si>
    <t>Month</t>
  </si>
  <si>
    <t>Balance</t>
  </si>
  <si>
    <t>if cleared</t>
    <phoneticPr fontId="0" type="noConversion"/>
  </si>
  <si>
    <t>Cleared balance</t>
  </si>
  <si>
    <t>Savings account</t>
  </si>
  <si>
    <t>Cash float</t>
  </si>
  <si>
    <t>Spare</t>
  </si>
  <si>
    <t>(instructions for forecasting at the foot of this sheet)</t>
  </si>
  <si>
    <t>Total Cashflow</t>
  </si>
  <si>
    <t>Receipts</t>
  </si>
  <si>
    <t>Payments</t>
  </si>
  <si>
    <t>Net receipts / (payments)</t>
  </si>
  <si>
    <t>Made up of:</t>
  </si>
  <si>
    <t>Errors</t>
  </si>
  <si>
    <t>How to forecast forward from here</t>
  </si>
  <si>
    <t>Right click on the "Total Cashflow" tab at the foot of this sheet.</t>
  </si>
  <si>
    <t>Checks - this should equal zero</t>
  </si>
  <si>
    <t>Select Move or Copy…</t>
  </si>
  <si>
    <t>In the dialogue box at the top "To book" select "(new book)"</t>
  </si>
  <si>
    <t>Make sure you tick the create a copy box</t>
  </si>
  <si>
    <t>You now have the actual cashbook figures on a new spreadsheet.</t>
  </si>
  <si>
    <t xml:space="preserve">Where months' actual figures are nil and they are future months, overwrite these with your forecast for </t>
  </si>
  <si>
    <t>each row of receipts and payments. Remember to be prudent and realistic</t>
  </si>
  <si>
    <t xml:space="preserve"> eg. Furloughed staff will still cost 80% and grant income won't come in until May at the earliest.</t>
  </si>
  <si>
    <t>Save your work!</t>
  </si>
  <si>
    <t>Extend for future months by entering month names at the top of each column eg June 2020, July 2020 etc</t>
  </si>
  <si>
    <t>Remember to copy totalling formulae on Rows 17,44 and 50.</t>
  </si>
  <si>
    <t>Enter your forecasts for each row and each month, either by typing in a figure or using a formula.</t>
  </si>
  <si>
    <t>Contact for support: claire.welling@wycas.org.uk</t>
  </si>
  <si>
    <t>Current Cashflow</t>
  </si>
  <si>
    <t>Balance carried forward</t>
  </si>
  <si>
    <t>Savings Cashflow</t>
  </si>
  <si>
    <t>Cash Cashflow</t>
  </si>
  <si>
    <t>Spare Cashflow</t>
  </si>
  <si>
    <t>Restricted</t>
  </si>
  <si>
    <t>Previous year</t>
  </si>
  <si>
    <t>Total receipts</t>
  </si>
  <si>
    <t>Total payments</t>
  </si>
  <si>
    <t>Approval of the accounts</t>
  </si>
  <si>
    <t xml:space="preserve">The financial statements were approved at a meeting of the management committee and signed on its behalf by:                 </t>
  </si>
  <si>
    <t xml:space="preserve">Signed:  ……………………………………  </t>
  </si>
  <si>
    <t>Name  ………………………………………  (Management Committee member)</t>
  </si>
  <si>
    <t>Date:  ………………………………………</t>
  </si>
  <si>
    <t>Total Receipts &amp; Payments Account</t>
  </si>
  <si>
    <t>Receipts &amp; Payments Account</t>
  </si>
  <si>
    <t>Budget</t>
  </si>
  <si>
    <t>Variance</t>
  </si>
  <si>
    <t>Option to hide columns not used</t>
  </si>
  <si>
    <t>31/3/22</t>
  </si>
  <si>
    <t>If a message "WARNING: ERROR IN SHEET" appears at the top of the page</t>
  </si>
  <si>
    <t>please check the coding on each transaction (Month, Fund and Category)</t>
  </si>
  <si>
    <t>Balance brought forward category should only be used in the recording sheets on the first day of the financial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</si>
</sst>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_-;\-* #,##0.00_-;_-* &quot;-&quot;??_-;_-@_-"/>
    <numFmt numFmtId="164" formatCode="000000"/>
    <numFmt numFmtId="165" formatCode="#,###,##0.00;\(#,###,##0.00\);\-\ \ \ \ \ \ "/>
    <numFmt numFmtId="166" formatCode="#,##0.00000"/>
    <numFmt numFmtId="167" formatCode="#,##0.00_);\(#,##0.00\);\-____"/>
    <numFmt numFmtId="168" formatCode="#,##0.00;[Red]\(#,##0.00\)"/>
    <numFmt numFmtId="169" formatCode="#,##0.00;\(#,##0.00\)"/>
    <numFmt numFmtId="170" formatCode="_-* #,##0.00_-;[Red]\-* #,##0.00_-;_-* &quot;-&quot;??_-;_-@_-"/>
    <numFmt numFmtId="171" formatCode="_-* #,##0.00_-;\(* #,##0.00\)_-;_-* &quot;-&quot;??_-;_-@_-"/>
    <numFmt numFmtId="172" formatCode="#,##0.00;[Red]\(#,##0.00\);&quot;- &quot;"/>
    <numFmt numFmtId="173" formatCode="#,##0.00_);[Red]\(#,##0.00\);\-____"/>
  </numFmts>
  <fonts count="20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u/>
      <sz val="12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indexed="10"/>
      <name val="Tahoma"/>
      <family val="2"/>
    </font>
    <font>
      <sz val="18"/>
      <color indexed="10"/>
      <name val="Arial"/>
      <family val="2"/>
    </font>
    <font>
      <sz val="12"/>
      <color indexed="12"/>
      <name val="Arial"/>
      <family val="2"/>
    </font>
    <font>
      <b/>
      <sz val="12"/>
      <color indexed="12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2"/>
      <color indexed="48"/>
      <name val="Arial"/>
      <family val="2"/>
    </font>
    <font>
      <b/>
      <sz val="14"/>
      <color indexed="12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</cellStyleXfs>
  <cellXfs count="134">
    <xf numFmtId="0" fontId="0" fillId="0" borderId="0" xfId="0"/>
    <xf numFmtId="0" fontId="2" fillId="0" borderId="0" xfId="0" applyFont="1"/>
    <xf numFmtId="0" fontId="3" fillId="0" borderId="0" xfId="0" applyFont="1"/>
    <xf numFmtId="14" fontId="2" fillId="0" borderId="0" xfId="0" applyNumberFormat="1" applyFont="1"/>
    <xf numFmtId="0" fontId="5" fillId="0" borderId="0" xfId="0" applyFont="1"/>
    <xf numFmtId="0" fontId="3" fillId="0" borderId="0" xfId="0" applyFont="1" applyAlignment="1">
      <alignment vertical="top" wrapText="1"/>
    </xf>
    <xf numFmtId="14" fontId="4" fillId="0" borderId="0" xfId="0" applyNumberFormat="1" applyFont="1"/>
    <xf numFmtId="0" fontId="6" fillId="0" borderId="0" xfId="0" applyFont="1"/>
    <xf numFmtId="0" fontId="2" fillId="0" borderId="0" xfId="0" applyFont="1" applyAlignment="1">
      <alignment wrapText="1"/>
    </xf>
    <xf numFmtId="0" fontId="3" fillId="0" borderId="0" xfId="0" applyFont="1" applyBorder="1" applyAlignment="1">
      <alignment vertical="top" wrapText="1"/>
    </xf>
    <xf numFmtId="14" fontId="3" fillId="0" borderId="0" xfId="0" applyNumberFormat="1" applyFont="1" applyBorder="1" applyProtection="1">
      <protection locked="0"/>
    </xf>
    <xf numFmtId="0" fontId="3" fillId="0" borderId="0" xfId="0" applyFont="1" applyProtection="1">
      <protection locked="0"/>
    </xf>
    <xf numFmtId="4" fontId="3" fillId="0" borderId="0" xfId="0" applyNumberFormat="1" applyFont="1" applyProtection="1">
      <protection locked="0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2" fillId="0" borderId="1" xfId="0" applyFont="1" applyFill="1" applyBorder="1"/>
    <xf numFmtId="14" fontId="2" fillId="0" borderId="1" xfId="0" applyNumberFormat="1" applyFont="1" applyFill="1" applyBorder="1" applyAlignment="1">
      <alignment horizontal="left"/>
    </xf>
    <xf numFmtId="0" fontId="2" fillId="2" borderId="4" xfId="0" applyFont="1" applyFill="1" applyBorder="1"/>
    <xf numFmtId="0" fontId="3" fillId="2" borderId="5" xfId="0" applyFont="1" applyFill="1" applyBorder="1"/>
    <xf numFmtId="0" fontId="3" fillId="0" borderId="0" xfId="0" applyFont="1" applyFill="1"/>
    <xf numFmtId="0" fontId="10" fillId="0" borderId="0" xfId="0" applyFont="1"/>
    <xf numFmtId="0" fontId="3" fillId="0" borderId="6" xfId="0" applyFont="1" applyFill="1" applyBorder="1"/>
    <xf numFmtId="0" fontId="11" fillId="0" borderId="6" xfId="0" applyFont="1" applyFill="1" applyBorder="1" applyProtection="1">
      <protection locked="0"/>
    </xf>
    <xf numFmtId="0" fontId="11" fillId="0" borderId="7" xfId="0" applyFont="1" applyFill="1" applyBorder="1" applyProtection="1">
      <protection locked="0"/>
    </xf>
    <xf numFmtId="0" fontId="2" fillId="2" borderId="8" xfId="0" applyFont="1" applyFill="1" applyBorder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166" fontId="3" fillId="0" borderId="0" xfId="0" applyNumberFormat="1" applyFont="1" applyProtection="1">
      <protection locked="0"/>
    </xf>
    <xf numFmtId="14" fontId="3" fillId="3" borderId="9" xfId="0" applyNumberFormat="1" applyFont="1" applyFill="1" applyBorder="1" applyProtection="1">
      <protection locked="0"/>
    </xf>
    <xf numFmtId="0" fontId="3" fillId="3" borderId="0" xfId="0" applyFont="1" applyFill="1" applyProtection="1">
      <protection locked="0"/>
    </xf>
    <xf numFmtId="4" fontId="3" fillId="3" borderId="0" xfId="0" applyNumberFormat="1" applyFont="1" applyFill="1" applyProtection="1">
      <protection locked="0"/>
    </xf>
    <xf numFmtId="0" fontId="3" fillId="3" borderId="0" xfId="0" applyFont="1" applyFill="1"/>
    <xf numFmtId="4" fontId="3" fillId="3" borderId="0" xfId="0" applyNumberFormat="1" applyFont="1" applyFill="1" applyBorder="1" applyProtection="1">
      <protection locked="0"/>
    </xf>
    <xf numFmtId="14" fontId="3" fillId="3" borderId="0" xfId="0" applyNumberFormat="1" applyFont="1" applyFill="1" applyBorder="1" applyProtection="1">
      <protection locked="0"/>
    </xf>
    <xf numFmtId="0" fontId="3" fillId="0" borderId="0" xfId="0" applyFont="1" applyFill="1" applyProtection="1">
      <protection locked="0"/>
    </xf>
    <xf numFmtId="4" fontId="3" fillId="0" borderId="0" xfId="0" applyNumberFormat="1" applyFont="1" applyFill="1" applyProtection="1">
      <protection locked="0"/>
    </xf>
    <xf numFmtId="14" fontId="4" fillId="0" borderId="9" xfId="0" applyNumberFormat="1" applyFont="1" applyFill="1" applyBorder="1" applyProtection="1">
      <protection locked="0"/>
    </xf>
    <xf numFmtId="4" fontId="5" fillId="0" borderId="0" xfId="0" applyNumberFormat="1" applyFont="1" applyFill="1"/>
    <xf numFmtId="14" fontId="3" fillId="0" borderId="9" xfId="0" applyNumberFormat="1" applyFont="1" applyFill="1" applyBorder="1" applyProtection="1">
      <protection locked="0"/>
    </xf>
    <xf numFmtId="4" fontId="3" fillId="0" borderId="0" xfId="0" applyNumberFormat="1" applyFont="1" applyFill="1" applyBorder="1" applyProtection="1">
      <protection locked="0"/>
    </xf>
    <xf numFmtId="0" fontId="0" fillId="0" borderId="0" xfId="0" applyFill="1"/>
    <xf numFmtId="0" fontId="3" fillId="0" borderId="0" xfId="0" applyFont="1" applyFill="1" applyBorder="1" applyProtection="1">
      <protection locked="0"/>
    </xf>
    <xf numFmtId="4" fontId="5" fillId="0" borderId="0" xfId="0" applyNumberFormat="1" applyFont="1" applyFill="1" applyBorder="1"/>
    <xf numFmtId="4" fontId="5" fillId="3" borderId="0" xfId="0" applyNumberFormat="1" applyFont="1" applyFill="1"/>
    <xf numFmtId="0" fontId="3" fillId="3" borderId="0" xfId="0" applyFont="1" applyFill="1" applyBorder="1" applyProtection="1">
      <protection locked="0"/>
    </xf>
    <xf numFmtId="0" fontId="3" fillId="3" borderId="0" xfId="0" applyFont="1" applyFill="1" applyBorder="1"/>
    <xf numFmtId="164" fontId="3" fillId="3" borderId="0" xfId="0" applyNumberFormat="1" applyFont="1" applyFill="1" applyBorder="1"/>
    <xf numFmtId="165" fontId="3" fillId="3" borderId="0" xfId="1" applyNumberFormat="1" applyFont="1" applyFill="1" applyBorder="1"/>
    <xf numFmtId="4" fontId="5" fillId="3" borderId="0" xfId="0" applyNumberFormat="1" applyFont="1" applyFill="1" applyBorder="1"/>
    <xf numFmtId="14" fontId="16" fillId="3" borderId="9" xfId="0" applyNumberFormat="1" applyFont="1" applyFill="1" applyBorder="1" applyProtection="1">
      <protection locked="0"/>
    </xf>
    <xf numFmtId="4" fontId="12" fillId="0" borderId="0" xfId="0" applyNumberFormat="1" applyFont="1" applyProtection="1"/>
    <xf numFmtId="0" fontId="3" fillId="0" borderId="0" xfId="0" applyFont="1" applyProtection="1"/>
    <xf numFmtId="4" fontId="3" fillId="0" borderId="0" xfId="0" applyNumberFormat="1" applyFont="1" applyProtection="1"/>
    <xf numFmtId="0" fontId="11" fillId="4" borderId="6" xfId="0" applyFont="1" applyFill="1" applyBorder="1" applyProtection="1">
      <protection locked="0"/>
    </xf>
    <xf numFmtId="0" fontId="11" fillId="5" borderId="6" xfId="0" applyFont="1" applyFill="1" applyBorder="1" applyProtection="1">
      <protection locked="0"/>
    </xf>
    <xf numFmtId="0" fontId="11" fillId="5" borderId="7" xfId="0" applyFont="1" applyFill="1" applyBorder="1" applyProtection="1">
      <protection locked="0"/>
    </xf>
    <xf numFmtId="0" fontId="12" fillId="0" borderId="0" xfId="0" applyFont="1" applyProtection="1"/>
    <xf numFmtId="0" fontId="2" fillId="0" borderId="1" xfId="0" applyFont="1" applyBorder="1" applyProtection="1"/>
    <xf numFmtId="164" fontId="2" fillId="0" borderId="1" xfId="0" applyNumberFormat="1" applyFont="1" applyBorder="1" applyProtection="1"/>
    <xf numFmtId="14" fontId="4" fillId="0" borderId="0" xfId="0" applyNumberFormat="1" applyFont="1" applyBorder="1" applyProtection="1"/>
    <xf numFmtId="0" fontId="3" fillId="0" borderId="2" xfId="0" applyFont="1" applyBorder="1" applyAlignment="1">
      <alignment horizontal="right" vertical="top" wrapText="1"/>
    </xf>
    <xf numFmtId="0" fontId="6" fillId="0" borderId="0" xfId="0" applyNumberFormat="1" applyFont="1"/>
    <xf numFmtId="14" fontId="3" fillId="0" borderId="2" xfId="0" applyNumberFormat="1" applyFont="1" applyBorder="1" applyAlignment="1">
      <alignment horizontal="right" vertical="top" wrapText="1"/>
    </xf>
    <xf numFmtId="4" fontId="2" fillId="0" borderId="0" xfId="0" applyNumberFormat="1" applyFont="1" applyProtection="1">
      <protection locked="0"/>
    </xf>
    <xf numFmtId="167" fontId="3" fillId="0" borderId="0" xfId="3" applyNumberFormat="1" applyFont="1" applyFill="1" applyBorder="1" applyAlignment="1">
      <alignment vertical="center"/>
    </xf>
    <xf numFmtId="0" fontId="2" fillId="0" borderId="10" xfId="0" applyFont="1" applyBorder="1"/>
    <xf numFmtId="167" fontId="2" fillId="0" borderId="0" xfId="3" applyNumberFormat="1" applyFont="1" applyFill="1" applyBorder="1" applyAlignment="1">
      <alignment vertical="center"/>
    </xf>
    <xf numFmtId="0" fontId="17" fillId="0" borderId="0" xfId="0" applyFont="1"/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165" fontId="2" fillId="0" borderId="1" xfId="1" applyNumberFormat="1" applyFont="1" applyBorder="1" applyAlignment="1" applyProtection="1">
      <alignment horizontal="right"/>
    </xf>
    <xf numFmtId="3" fontId="3" fillId="0" borderId="0" xfId="0" applyNumberFormat="1" applyFont="1" applyFill="1" applyBorder="1" applyProtection="1"/>
    <xf numFmtId="3" fontId="3" fillId="0" borderId="0" xfId="0" applyNumberFormat="1" applyFont="1" applyProtection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3" fillId="0" borderId="0" xfId="0" applyNumberFormat="1" applyFont="1" applyFill="1" applyBorder="1" applyProtection="1">
      <protection locked="0"/>
    </xf>
    <xf numFmtId="43" fontId="10" fillId="0" borderId="0" xfId="1" applyFont="1"/>
    <xf numFmtId="43" fontId="3" fillId="0" borderId="0" xfId="1" applyFont="1"/>
    <xf numFmtId="43" fontId="2" fillId="0" borderId="0" xfId="1" applyFont="1"/>
    <xf numFmtId="43" fontId="3" fillId="0" borderId="2" xfId="1" applyFont="1" applyBorder="1" applyAlignment="1">
      <alignment horizontal="center" vertical="center" wrapText="1"/>
    </xf>
    <xf numFmtId="43" fontId="3" fillId="0" borderId="0" xfId="1" applyFont="1" applyBorder="1" applyAlignment="1">
      <alignment vertical="top" wrapText="1"/>
    </xf>
    <xf numFmtId="14" fontId="3" fillId="0" borderId="0" xfId="0" applyNumberFormat="1" applyFont="1" applyFill="1" applyProtection="1">
      <protection locked="0"/>
    </xf>
    <xf numFmtId="40" fontId="3" fillId="0" borderId="0" xfId="1" applyNumberFormat="1" applyFont="1"/>
    <xf numFmtId="168" fontId="3" fillId="0" borderId="0" xfId="3" applyNumberFormat="1" applyFont="1" applyFill="1" applyBorder="1" applyAlignment="1">
      <alignment vertical="center"/>
    </xf>
    <xf numFmtId="168" fontId="2" fillId="0" borderId="15" xfId="3" applyNumberFormat="1" applyFont="1" applyFill="1" applyBorder="1" applyAlignment="1">
      <alignment vertical="center"/>
    </xf>
    <xf numFmtId="168" fontId="2" fillId="0" borderId="3" xfId="3" applyNumberFormat="1" applyFont="1" applyFill="1" applyBorder="1" applyAlignment="1">
      <alignment vertical="center"/>
    </xf>
    <xf numFmtId="168" fontId="3" fillId="0" borderId="0" xfId="1" applyNumberFormat="1" applyFont="1"/>
    <xf numFmtId="169" fontId="3" fillId="0" borderId="0" xfId="1" applyNumberFormat="1" applyFont="1"/>
    <xf numFmtId="3" fontId="3" fillId="0" borderId="0" xfId="0" applyNumberFormat="1" applyFont="1" applyFill="1" applyBorder="1" applyProtection="1">
      <protection locked="0"/>
    </xf>
    <xf numFmtId="0" fontId="2" fillId="0" borderId="0" xfId="0" applyFont="1" applyProtection="1"/>
    <xf numFmtId="0" fontId="1" fillId="0" borderId="0" xfId="0" applyFont="1" applyProtection="1"/>
    <xf numFmtId="43" fontId="3" fillId="0" borderId="0" xfId="1" applyFont="1" applyProtection="1"/>
    <xf numFmtId="0" fontId="15" fillId="0" borderId="0" xfId="0" applyFont="1" applyProtection="1"/>
    <xf numFmtId="14" fontId="3" fillId="0" borderId="0" xfId="0" applyNumberFormat="1" applyFont="1" applyBorder="1" applyProtection="1"/>
    <xf numFmtId="0" fontId="2" fillId="0" borderId="0" xfId="0" applyFont="1" applyAlignment="1" applyProtection="1">
      <alignment horizontal="center"/>
    </xf>
    <xf numFmtId="165" fontId="2" fillId="0" borderId="1" xfId="1" applyNumberFormat="1" applyFont="1" applyBorder="1" applyAlignment="1" applyProtection="1">
      <alignment horizontal="center"/>
    </xf>
    <xf numFmtId="4" fontId="3" fillId="6" borderId="0" xfId="0" applyNumberFormat="1" applyFont="1" applyFill="1" applyBorder="1" applyProtection="1">
      <protection locked="0"/>
    </xf>
    <xf numFmtId="0" fontId="5" fillId="3" borderId="0" xfId="0" applyFont="1" applyFill="1" applyBorder="1"/>
    <xf numFmtId="4" fontId="3" fillId="4" borderId="0" xfId="0" applyNumberFormat="1" applyFont="1" applyFill="1" applyProtection="1">
      <protection locked="0"/>
    </xf>
    <xf numFmtId="4" fontId="5" fillId="3" borderId="0" xfId="0" applyNumberFormat="1" applyFont="1" applyFill="1" applyBorder="1" applyAlignment="1">
      <alignment horizontal="right"/>
    </xf>
    <xf numFmtId="0" fontId="2" fillId="0" borderId="0" xfId="0" applyFont="1" applyFill="1"/>
    <xf numFmtId="168" fontId="2" fillId="0" borderId="0" xfId="1" applyNumberFormat="1" applyFont="1"/>
    <xf numFmtId="0" fontId="3" fillId="0" borderId="0" xfId="1" applyNumberFormat="1" applyFont="1"/>
    <xf numFmtId="0" fontId="12" fillId="0" borderId="0" xfId="0" applyFont="1" applyProtection="1">
      <protection locked="0"/>
    </xf>
    <xf numFmtId="43" fontId="0" fillId="0" borderId="0" xfId="1" applyFont="1"/>
    <xf numFmtId="170" fontId="0" fillId="0" borderId="0" xfId="1" applyNumberFormat="1" applyFont="1"/>
    <xf numFmtId="171" fontId="3" fillId="0" borderId="0" xfId="1" applyNumberFormat="1" applyFont="1"/>
    <xf numFmtId="172" fontId="3" fillId="0" borderId="0" xfId="3" applyNumberFormat="1" applyFont="1" applyFill="1" applyBorder="1" applyAlignment="1" applyProtection="1">
      <alignment vertical="center"/>
    </xf>
    <xf numFmtId="172" fontId="2" fillId="0" borderId="15" xfId="3" applyNumberFormat="1" applyFont="1" applyFill="1" applyBorder="1" applyAlignment="1" applyProtection="1">
      <alignment vertical="center"/>
    </xf>
    <xf numFmtId="168" fontId="3" fillId="0" borderId="0" xfId="3" applyNumberFormat="1" applyFont="1" applyFill="1" applyBorder="1" applyAlignment="1" applyProtection="1">
      <alignment vertical="center"/>
    </xf>
    <xf numFmtId="43" fontId="0" fillId="0" borderId="0" xfId="1" applyFont="1" applyFill="1"/>
    <xf numFmtId="43" fontId="17" fillId="0" borderId="0" xfId="1" applyFont="1" applyFill="1"/>
    <xf numFmtId="0" fontId="3" fillId="0" borderId="2" xfId="0" applyFont="1" applyFill="1" applyBorder="1"/>
    <xf numFmtId="0" fontId="0" fillId="0" borderId="0" xfId="0" applyFill="1" applyBorder="1"/>
    <xf numFmtId="43" fontId="0" fillId="0" borderId="0" xfId="1" applyFont="1" applyFill="1" applyBorder="1"/>
    <xf numFmtId="170" fontId="0" fillId="0" borderId="0" xfId="1" applyNumberFormat="1" applyFont="1" applyFill="1"/>
    <xf numFmtId="4" fontId="3" fillId="0" borderId="0" xfId="0" applyNumberFormat="1" applyFont="1" applyFill="1" applyBorder="1"/>
    <xf numFmtId="43" fontId="17" fillId="0" borderId="0" xfId="1" applyFont="1" applyFill="1" applyAlignment="1">
      <alignment vertical="center"/>
    </xf>
    <xf numFmtId="0" fontId="5" fillId="0" borderId="0" xfId="0" applyFont="1" applyFill="1"/>
    <xf numFmtId="173" fontId="3" fillId="0" borderId="0" xfId="3" applyNumberFormat="1" applyFont="1" applyFill="1" applyBorder="1" applyAlignment="1" applyProtection="1">
      <alignment vertical="center"/>
    </xf>
    <xf numFmtId="173" fontId="2" fillId="0" borderId="15" xfId="3" applyNumberFormat="1" applyFont="1" applyFill="1" applyBorder="1" applyAlignment="1" applyProtection="1">
      <alignment vertical="center"/>
    </xf>
    <xf numFmtId="173" fontId="2" fillId="0" borderId="3" xfId="3" applyNumberFormat="1" applyFont="1" applyFill="1" applyBorder="1" applyAlignment="1" applyProtection="1">
      <alignment vertical="center"/>
    </xf>
    <xf numFmtId="173" fontId="2" fillId="0" borderId="10" xfId="3" applyNumberFormat="1" applyFont="1" applyFill="1" applyBorder="1" applyAlignment="1" applyProtection="1">
      <alignment vertical="center"/>
    </xf>
    <xf numFmtId="173" fontId="3" fillId="0" borderId="16" xfId="3" applyNumberFormat="1" applyFont="1" applyFill="1" applyBorder="1" applyAlignment="1" applyProtection="1">
      <alignment vertical="center"/>
    </xf>
    <xf numFmtId="0" fontId="0" fillId="0" borderId="0" xfId="0" applyProtection="1"/>
    <xf numFmtId="0" fontId="11" fillId="0" borderId="4" xfId="0" applyFont="1" applyFill="1" applyBorder="1" applyAlignment="1">
      <alignment horizontal="left"/>
    </xf>
    <xf numFmtId="0" fontId="11" fillId="0" borderId="11" xfId="0" applyFont="1" applyFill="1" applyBorder="1" applyAlignment="1">
      <alignment horizontal="left"/>
    </xf>
    <xf numFmtId="0" fontId="11" fillId="0" borderId="12" xfId="0" applyFont="1" applyFill="1" applyBorder="1" applyAlignment="1">
      <alignment horizontal="left"/>
    </xf>
    <xf numFmtId="49" fontId="11" fillId="0" borderId="4" xfId="0" applyNumberFormat="1" applyFont="1" applyFill="1" applyBorder="1" applyAlignment="1">
      <alignment horizontal="left"/>
    </xf>
    <xf numFmtId="49" fontId="11" fillId="0" borderId="11" xfId="0" applyNumberFormat="1" applyFont="1" applyFill="1" applyBorder="1" applyAlignment="1">
      <alignment horizontal="left"/>
    </xf>
    <xf numFmtId="49" fontId="11" fillId="0" borderId="12" xfId="0" applyNumberFormat="1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0" fillId="0" borderId="0" xfId="0" applyAlignment="1">
      <alignment horizontal="center"/>
    </xf>
  </cellXfs>
  <cellStyles count="5">
    <cellStyle name="Comma" xfId="1" builtinId="3"/>
    <cellStyle name="Comma 4" xfId="2"/>
    <cellStyle name="Comma 5" xfId="3"/>
    <cellStyle name="Normal" xfId="0" builtinId="0"/>
    <cellStyle name="Normal 2" xfId="4"/>
  </cellStyles>
  <dxfs count="2">
    <dxf>
      <font>
        <condense val="0"/>
        <extend val="0"/>
        <color indexed="10"/>
      </font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M42"/>
  <sheetViews>
    <sheetView tabSelected="1" workbookViewId="0">
      <selection activeCell="B7" sqref="B7"/>
    </sheetView>
    <sheetView workbookViewId="1">
      <selection activeCell="C21" sqref="C21"/>
    </sheetView>
  </sheetViews>
  <sheetFormatPr defaultRowHeight="15" x14ac:dyDescent="0.2"/>
  <cols>
    <col min="1" max="1" width="5" style="2" customWidth="1"/>
    <col min="2" max="2" width="20.85546875" style="2" customWidth="1"/>
    <col min="3" max="3" width="9.140625" style="2"/>
    <col min="4" max="4" width="37.28515625" style="2" customWidth="1"/>
    <col min="5" max="6" width="9.140625" style="2"/>
    <col min="7" max="7" width="6.85546875" style="2" customWidth="1"/>
    <col min="8" max="16384" width="9.140625" style="2"/>
  </cols>
  <sheetData>
    <row r="1" spans="1:13" ht="15.75" thickBot="1" x14ac:dyDescent="0.25"/>
    <row r="2" spans="1:13" ht="16.5" thickBot="1" x14ac:dyDescent="0.3">
      <c r="B2" s="17" t="s">
        <v>0</v>
      </c>
      <c r="C2" s="18"/>
      <c r="D2" s="125" t="s">
        <v>1</v>
      </c>
      <c r="E2" s="126"/>
      <c r="F2" s="126"/>
      <c r="G2" s="127"/>
    </row>
    <row r="3" spans="1:13" ht="16.5" thickBot="1" x14ac:dyDescent="0.3">
      <c r="B3" s="131" t="s">
        <v>2</v>
      </c>
      <c r="C3" s="132"/>
      <c r="D3" s="128" t="s">
        <v>173</v>
      </c>
      <c r="E3" s="129"/>
      <c r="F3" s="129"/>
      <c r="G3" s="130"/>
    </row>
    <row r="4" spans="1:13" s="19" customFormat="1" ht="16.5" thickBot="1" x14ac:dyDescent="0.3">
      <c r="A4" s="14"/>
      <c r="B4" s="15"/>
      <c r="C4" s="14"/>
      <c r="D4" s="16"/>
      <c r="E4" s="13"/>
      <c r="F4" s="13"/>
      <c r="G4" s="13"/>
      <c r="H4" s="14"/>
    </row>
    <row r="5" spans="1:13" ht="16.5" thickBot="1" x14ac:dyDescent="0.3">
      <c r="B5" s="24" t="s">
        <v>3</v>
      </c>
      <c r="D5" s="24" t="s">
        <v>4</v>
      </c>
      <c r="F5" s="1" t="s">
        <v>5</v>
      </c>
    </row>
    <row r="6" spans="1:13" x14ac:dyDescent="0.2">
      <c r="B6" s="21" t="s">
        <v>6</v>
      </c>
      <c r="D6" s="21" t="s">
        <v>7</v>
      </c>
      <c r="F6" s="2">
        <v>1</v>
      </c>
      <c r="G6" s="2" t="s">
        <v>8</v>
      </c>
    </row>
    <row r="7" spans="1:13" x14ac:dyDescent="0.2">
      <c r="B7" s="22" t="s">
        <v>9</v>
      </c>
      <c r="D7" s="21" t="s">
        <v>10</v>
      </c>
      <c r="F7" s="2">
        <v>2</v>
      </c>
      <c r="G7" s="2" t="s">
        <v>11</v>
      </c>
    </row>
    <row r="8" spans="1:13" x14ac:dyDescent="0.2">
      <c r="B8" s="22" t="s">
        <v>12</v>
      </c>
      <c r="D8" s="53" t="s">
        <v>13</v>
      </c>
      <c r="F8" s="2">
        <v>3</v>
      </c>
      <c r="G8" s="2" t="s">
        <v>14</v>
      </c>
      <c r="M8" s="19"/>
    </row>
    <row r="9" spans="1:13" x14ac:dyDescent="0.2">
      <c r="B9" s="22" t="s">
        <v>15</v>
      </c>
      <c r="D9" s="53" t="s">
        <v>16</v>
      </c>
      <c r="F9" s="2">
        <v>4</v>
      </c>
      <c r="G9" s="2" t="s">
        <v>17</v>
      </c>
    </row>
    <row r="10" spans="1:13" x14ac:dyDescent="0.2">
      <c r="B10" s="22" t="s">
        <v>18</v>
      </c>
      <c r="D10" s="53" t="s">
        <v>19</v>
      </c>
      <c r="F10" s="2">
        <v>5</v>
      </c>
      <c r="G10" s="2" t="s">
        <v>20</v>
      </c>
    </row>
    <row r="11" spans="1:13" x14ac:dyDescent="0.2">
      <c r="B11" s="22" t="s">
        <v>21</v>
      </c>
      <c r="D11" s="53" t="s">
        <v>22</v>
      </c>
      <c r="G11" s="2" t="s">
        <v>23</v>
      </c>
    </row>
    <row r="12" spans="1:13" x14ac:dyDescent="0.2">
      <c r="B12" s="22" t="s">
        <v>24</v>
      </c>
      <c r="D12" s="53" t="s">
        <v>25</v>
      </c>
      <c r="F12" s="2">
        <v>6</v>
      </c>
      <c r="G12" s="2" t="s">
        <v>26</v>
      </c>
    </row>
    <row r="13" spans="1:13" x14ac:dyDescent="0.2">
      <c r="B13" s="22" t="s">
        <v>27</v>
      </c>
      <c r="D13" s="53" t="s">
        <v>28</v>
      </c>
      <c r="G13" s="2" t="s">
        <v>29</v>
      </c>
    </row>
    <row r="14" spans="1:13" x14ac:dyDescent="0.2">
      <c r="B14" s="22" t="s">
        <v>30</v>
      </c>
      <c r="D14" s="53" t="s">
        <v>31</v>
      </c>
      <c r="G14" s="2" t="s">
        <v>32</v>
      </c>
    </row>
    <row r="15" spans="1:13" x14ac:dyDescent="0.2">
      <c r="B15" s="22" t="s">
        <v>33</v>
      </c>
      <c r="D15" s="53" t="s">
        <v>34</v>
      </c>
      <c r="F15" s="2">
        <v>7</v>
      </c>
      <c r="G15" s="2" t="s">
        <v>35</v>
      </c>
    </row>
    <row r="16" spans="1:13" x14ac:dyDescent="0.2">
      <c r="B16" s="22" t="s">
        <v>36</v>
      </c>
      <c r="D16" s="53" t="s">
        <v>37</v>
      </c>
      <c r="G16" s="2" t="s">
        <v>38</v>
      </c>
    </row>
    <row r="17" spans="2:8" ht="15.75" thickBot="1" x14ac:dyDescent="0.25">
      <c r="B17" s="23" t="s">
        <v>39</v>
      </c>
      <c r="D17" s="53" t="s">
        <v>40</v>
      </c>
      <c r="F17" s="2">
        <v>8</v>
      </c>
      <c r="G17" s="2" t="s">
        <v>41</v>
      </c>
    </row>
    <row r="18" spans="2:8" x14ac:dyDescent="0.2">
      <c r="D18" s="54" t="s">
        <v>42</v>
      </c>
      <c r="G18" s="2" t="s">
        <v>43</v>
      </c>
    </row>
    <row r="19" spans="2:8" ht="15.75" thickBot="1" x14ac:dyDescent="0.25">
      <c r="D19" s="54" t="s">
        <v>44</v>
      </c>
      <c r="F19" s="2">
        <v>9</v>
      </c>
      <c r="G19" s="2" t="s">
        <v>45</v>
      </c>
    </row>
    <row r="20" spans="2:8" ht="16.5" thickBot="1" x14ac:dyDescent="0.3">
      <c r="B20" s="24" t="s">
        <v>46</v>
      </c>
      <c r="D20" s="54" t="s">
        <v>47</v>
      </c>
      <c r="G20" s="2" t="s">
        <v>48</v>
      </c>
    </row>
    <row r="21" spans="2:8" x14ac:dyDescent="0.2">
      <c r="B21" s="22" t="s">
        <v>49</v>
      </c>
      <c r="D21" s="54" t="s">
        <v>50</v>
      </c>
      <c r="F21" s="2">
        <v>10</v>
      </c>
      <c r="G21" s="2" t="s">
        <v>51</v>
      </c>
    </row>
    <row r="22" spans="2:8" x14ac:dyDescent="0.2">
      <c r="B22" s="22" t="s">
        <v>52</v>
      </c>
      <c r="D22" s="54" t="s">
        <v>53</v>
      </c>
    </row>
    <row r="23" spans="2:8" x14ac:dyDescent="0.2">
      <c r="B23" s="22" t="s">
        <v>54</v>
      </c>
      <c r="D23" s="54" t="s">
        <v>55</v>
      </c>
    </row>
    <row r="24" spans="2:8" ht="15.75" x14ac:dyDescent="0.25">
      <c r="B24" s="22" t="s">
        <v>56</v>
      </c>
      <c r="D24" s="54" t="s">
        <v>57</v>
      </c>
      <c r="F24" s="1" t="s">
        <v>58</v>
      </c>
    </row>
    <row r="25" spans="2:8" x14ac:dyDescent="0.2">
      <c r="B25" s="22" t="s">
        <v>59</v>
      </c>
      <c r="D25" s="54" t="s">
        <v>60</v>
      </c>
      <c r="F25" s="2">
        <v>1</v>
      </c>
      <c r="G25" s="2" t="s">
        <v>61</v>
      </c>
    </row>
    <row r="26" spans="2:8" x14ac:dyDescent="0.2">
      <c r="B26" s="22" t="s">
        <v>62</v>
      </c>
      <c r="D26" s="54" t="s">
        <v>63</v>
      </c>
      <c r="G26" s="2" t="s">
        <v>64</v>
      </c>
    </row>
    <row r="27" spans="2:8" x14ac:dyDescent="0.2">
      <c r="B27" s="22" t="s">
        <v>65</v>
      </c>
      <c r="D27" s="54" t="s">
        <v>66</v>
      </c>
      <c r="F27" s="2">
        <v>2</v>
      </c>
      <c r="G27" s="2" t="s">
        <v>67</v>
      </c>
    </row>
    <row r="28" spans="2:8" x14ac:dyDescent="0.2">
      <c r="B28" s="22" t="s">
        <v>68</v>
      </c>
      <c r="D28" s="54" t="s">
        <v>69</v>
      </c>
      <c r="G28" s="2" t="s">
        <v>70</v>
      </c>
    </row>
    <row r="29" spans="2:8" x14ac:dyDescent="0.2">
      <c r="B29" s="22" t="s">
        <v>71</v>
      </c>
      <c r="D29" s="54" t="s">
        <v>72</v>
      </c>
      <c r="G29" s="2" t="s">
        <v>73</v>
      </c>
    </row>
    <row r="30" spans="2:8" x14ac:dyDescent="0.2">
      <c r="B30" s="22" t="s">
        <v>74</v>
      </c>
      <c r="D30" s="54" t="s">
        <v>75</v>
      </c>
      <c r="G30" s="25" t="s">
        <v>76</v>
      </c>
      <c r="H30" s="2" t="s">
        <v>77</v>
      </c>
    </row>
    <row r="31" spans="2:8" x14ac:dyDescent="0.2">
      <c r="B31" s="22" t="s">
        <v>78</v>
      </c>
      <c r="D31" s="54" t="s">
        <v>79</v>
      </c>
      <c r="G31" s="25" t="s">
        <v>80</v>
      </c>
      <c r="H31" s="2" t="s">
        <v>81</v>
      </c>
    </row>
    <row r="32" spans="2:8" ht="15.75" thickBot="1" x14ac:dyDescent="0.25">
      <c r="B32" s="23" t="s">
        <v>82</v>
      </c>
      <c r="D32" s="54" t="s">
        <v>83</v>
      </c>
      <c r="G32" s="25" t="s">
        <v>84</v>
      </c>
      <c r="H32" s="2" t="s">
        <v>85</v>
      </c>
    </row>
    <row r="33" spans="4:7" x14ac:dyDescent="0.2">
      <c r="D33" s="54" t="s">
        <v>86</v>
      </c>
      <c r="G33" s="26" t="s">
        <v>87</v>
      </c>
    </row>
    <row r="34" spans="4:7" x14ac:dyDescent="0.2">
      <c r="D34" s="54" t="s">
        <v>88</v>
      </c>
    </row>
    <row r="35" spans="4:7" x14ac:dyDescent="0.2">
      <c r="D35" s="54" t="s">
        <v>89</v>
      </c>
    </row>
    <row r="36" spans="4:7" x14ac:dyDescent="0.2">
      <c r="D36" s="54" t="s">
        <v>90</v>
      </c>
    </row>
    <row r="37" spans="4:7" x14ac:dyDescent="0.2">
      <c r="D37" s="54" t="s">
        <v>91</v>
      </c>
    </row>
    <row r="38" spans="4:7" x14ac:dyDescent="0.2">
      <c r="D38" s="54" t="s">
        <v>92</v>
      </c>
    </row>
    <row r="39" spans="4:7" x14ac:dyDescent="0.2">
      <c r="D39" s="54" t="s">
        <v>93</v>
      </c>
    </row>
    <row r="40" spans="4:7" x14ac:dyDescent="0.2">
      <c r="D40" s="54" t="s">
        <v>94</v>
      </c>
    </row>
    <row r="41" spans="4:7" x14ac:dyDescent="0.2">
      <c r="D41" s="54" t="s">
        <v>95</v>
      </c>
    </row>
    <row r="42" spans="4:7" ht="15.75" thickBot="1" x14ac:dyDescent="0.25">
      <c r="D42" s="55" t="s">
        <v>96</v>
      </c>
    </row>
  </sheetData>
  <mergeCells count="3">
    <mergeCell ref="D2:G2"/>
    <mergeCell ref="D3:G3"/>
    <mergeCell ref="B3:C3"/>
  </mergeCells>
  <phoneticPr fontId="0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3"/>
  <sheetViews>
    <sheetView topLeftCell="B28" workbookViewId="0">
      <selection activeCell="I48" sqref="I48:N48"/>
    </sheetView>
    <sheetView workbookViewId="1"/>
  </sheetViews>
  <sheetFormatPr defaultColWidth="8.85546875" defaultRowHeight="15" x14ac:dyDescent="0.2"/>
  <cols>
    <col min="1" max="1" width="38.85546875" style="2" customWidth="1"/>
    <col min="2" max="2" width="16" style="77" customWidth="1"/>
    <col min="3" max="14" width="15.7109375" style="77" customWidth="1"/>
  </cols>
  <sheetData>
    <row r="1" spans="1:14" ht="23.25" x14ac:dyDescent="0.35">
      <c r="A1" s="6" t="str">
        <f>Cash!A1</f>
        <v>WYCAS example</v>
      </c>
      <c r="B1" s="76" t="str">
        <f>IF(ROUND(B52,2)&lt;&gt;0, "WARNING: ERROR IN SHEET", " ")</f>
        <v xml:space="preserve"> </v>
      </c>
    </row>
    <row r="2" spans="1:14" ht="15.75" x14ac:dyDescent="0.25">
      <c r="A2" s="3"/>
    </row>
    <row r="3" spans="1:14" ht="15.75" x14ac:dyDescent="0.25">
      <c r="A3" s="7" t="s">
        <v>157</v>
      </c>
      <c r="B3" s="78"/>
    </row>
    <row r="5" spans="1:14" s="74" customFormat="1" ht="30" customHeight="1" x14ac:dyDescent="0.2">
      <c r="A5" s="73"/>
      <c r="B5" s="79" t="s">
        <v>109</v>
      </c>
      <c r="C5" s="79" t="str">
        <f>Details!B21</f>
        <v>April</v>
      </c>
      <c r="D5" s="79" t="str">
        <f>Details!B22</f>
        <v>May</v>
      </c>
      <c r="E5" s="79" t="str">
        <f>Details!B23</f>
        <v>June</v>
      </c>
      <c r="F5" s="79" t="str">
        <f>Details!B24</f>
        <v>July</v>
      </c>
      <c r="G5" s="79" t="str">
        <f>Details!B25</f>
        <v>August</v>
      </c>
      <c r="H5" s="79" t="str">
        <f>Details!B26</f>
        <v>September</v>
      </c>
      <c r="I5" s="79" t="str">
        <f>Details!B27</f>
        <v>October</v>
      </c>
      <c r="J5" s="79" t="str">
        <f>Details!B28</f>
        <v>November</v>
      </c>
      <c r="K5" s="79" t="str">
        <f>Details!B29</f>
        <v>December</v>
      </c>
      <c r="L5" s="79" t="str">
        <f>Details!B30</f>
        <v>January</v>
      </c>
      <c r="M5" s="79" t="str">
        <f>Details!B31</f>
        <v>February</v>
      </c>
      <c r="N5" s="79" t="str">
        <f>Details!B32</f>
        <v>March</v>
      </c>
    </row>
    <row r="6" spans="1:14" ht="15.75" x14ac:dyDescent="0.25">
      <c r="A6" s="8" t="s">
        <v>134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</row>
    <row r="7" spans="1:14" x14ac:dyDescent="0.2">
      <c r="A7" s="2" t="str">
        <f>Details!D8</f>
        <v>Receipt - spare 1</v>
      </c>
      <c r="B7" s="83">
        <f>SUM(C7:N7)</f>
        <v>0</v>
      </c>
      <c r="C7" s="83">
        <f>(SUMIFS(Cash!$G:$G,Cash!$F:$F,$A7,Cash!$B:$B,C$5)-SUMIFS(Cash!$H:$H,Cash!$F:$F,$A7,Cash!$B:$B,C$5))</f>
        <v>0</v>
      </c>
      <c r="D7" s="83">
        <f>(SUMIFS(Cash!$G:$G,Cash!$F:$F,$A7,Cash!$B:$B,D$5)-SUMIFS(Cash!$H:$H,Cash!$F:$F,$A7,Cash!$B:$B,D$5))</f>
        <v>0</v>
      </c>
      <c r="E7" s="83">
        <f>(SUMIFS(Cash!$G:$G,Cash!$F:$F,$A7,Cash!$B:$B,E$5)-SUMIFS(Cash!$H:$H,Cash!$F:$F,$A7,Cash!$B:$B,E$5))</f>
        <v>0</v>
      </c>
      <c r="F7" s="83">
        <f>(SUMIFS(Cash!$G:$G,Cash!$F:$F,$A7,Cash!$B:$B,F$5)-SUMIFS(Cash!$H:$H,Cash!$F:$F,$A7,Cash!$B:$B,F$5))</f>
        <v>0</v>
      </c>
      <c r="G7" s="83">
        <f>(SUMIFS(Cash!$G:$G,Cash!$F:$F,$A7,Cash!$B:$B,G$5)-SUMIFS(Cash!$H:$H,Cash!$F:$F,$A7,Cash!$B:$B,G$5))</f>
        <v>0</v>
      </c>
      <c r="H7" s="83">
        <f>(SUMIFS(Cash!$G:$G,Cash!$F:$F,$A7,Cash!$B:$B,H$5)-SUMIFS(Cash!$H:$H,Cash!$F:$F,$A7,Cash!$B:$B,H$5))</f>
        <v>0</v>
      </c>
      <c r="I7" s="83">
        <f>(SUMIFS(Cash!$G:$G,Cash!$F:$F,$A7,Cash!$B:$B,I$5)-SUMIFS(Cash!$H:$H,Cash!$F:$F,$A7,Cash!$B:$B,I$5))</f>
        <v>0</v>
      </c>
      <c r="J7" s="83">
        <f>(SUMIFS(Cash!$G:$G,Cash!$F:$F,$A7,Cash!$B:$B,J$5)-SUMIFS(Cash!$H:$H,Cash!$F:$F,$A7,Cash!$B:$B,J$5))</f>
        <v>0</v>
      </c>
      <c r="K7" s="83">
        <f>(SUMIFS(Cash!$G:$G,Cash!$F:$F,$A7,Cash!$B:$B,K$5)-SUMIFS(Cash!$H:$H,Cash!$F:$F,$A7,Cash!$B:$B,K$5))</f>
        <v>0</v>
      </c>
      <c r="L7" s="83">
        <f>(SUMIFS(Cash!$G:$G,Cash!$F:$F,$A7,Cash!$B:$B,L$5)-SUMIFS(Cash!$H:$H,Cash!$F:$F,$A7,Cash!$B:$B,L$5))</f>
        <v>0</v>
      </c>
      <c r="M7" s="83">
        <f>(SUMIFS(Cash!$G:$G,Cash!$F:$F,$A7,Cash!$B:$B,M$5)-SUMIFS(Cash!$H:$H,Cash!$F:$F,$A7,Cash!$B:$B,M$5))</f>
        <v>0</v>
      </c>
      <c r="N7" s="83">
        <f>(SUMIFS(Cash!$G:$G,Cash!$F:$F,$A7,Cash!$B:$B,N$5)-SUMIFS(Cash!$H:$H,Cash!$F:$F,$A7,Cash!$B:$B,N$5))</f>
        <v>0</v>
      </c>
    </row>
    <row r="8" spans="1:14" x14ac:dyDescent="0.2">
      <c r="A8" s="2" t="str">
        <f>Details!D9</f>
        <v>Receipt - spare 2</v>
      </c>
      <c r="B8" s="83">
        <f t="shared" ref="B8:B16" si="0">SUM(C8:N8)</f>
        <v>0</v>
      </c>
      <c r="C8" s="83">
        <f>(SUMIFS(Cash!$G:$G,Cash!$F:$F,$A8,Cash!$B:$B,C$5)-SUMIFS(Cash!$H:$H,Cash!$F:$F,$A8,Cash!$B:$B,C$5))</f>
        <v>0</v>
      </c>
      <c r="D8" s="83">
        <f>(SUMIFS(Cash!$G:$G,Cash!$F:$F,$A8,Cash!$B:$B,D$5)-SUMIFS(Cash!$H:$H,Cash!$F:$F,$A8,Cash!$B:$B,D$5))</f>
        <v>0</v>
      </c>
      <c r="E8" s="83">
        <f>(SUMIFS(Cash!$G:$G,Cash!$F:$F,$A8,Cash!$B:$B,E$5)-SUMIFS(Cash!$H:$H,Cash!$F:$F,$A8,Cash!$B:$B,E$5))</f>
        <v>0</v>
      </c>
      <c r="F8" s="83">
        <f>(SUMIFS(Cash!$G:$G,Cash!$F:$F,$A8,Cash!$B:$B,F$5)-SUMIFS(Cash!$H:$H,Cash!$F:$F,$A8,Cash!$B:$B,F$5))</f>
        <v>0</v>
      </c>
      <c r="G8" s="83">
        <f>(SUMIFS(Cash!$G:$G,Cash!$F:$F,$A8,Cash!$B:$B,G$5)-SUMIFS(Cash!$H:$H,Cash!$F:$F,$A8,Cash!$B:$B,G$5))</f>
        <v>0</v>
      </c>
      <c r="H8" s="83">
        <f>(SUMIFS(Cash!$G:$G,Cash!$F:$F,$A8,Cash!$B:$B,H$5)-SUMIFS(Cash!$H:$H,Cash!$F:$F,$A8,Cash!$B:$B,H$5))</f>
        <v>0</v>
      </c>
      <c r="I8" s="83">
        <f>(SUMIFS(Cash!$G:$G,Cash!$F:$F,$A8,Cash!$B:$B,I$5)-SUMIFS(Cash!$H:$H,Cash!$F:$F,$A8,Cash!$B:$B,I$5))</f>
        <v>0</v>
      </c>
      <c r="J8" s="83">
        <f>(SUMIFS(Cash!$G:$G,Cash!$F:$F,$A8,Cash!$B:$B,J$5)-SUMIFS(Cash!$H:$H,Cash!$F:$F,$A8,Cash!$B:$B,J$5))</f>
        <v>0</v>
      </c>
      <c r="K8" s="83">
        <f>(SUMIFS(Cash!$G:$G,Cash!$F:$F,$A8,Cash!$B:$B,K$5)-SUMIFS(Cash!$H:$H,Cash!$F:$F,$A8,Cash!$B:$B,K$5))</f>
        <v>0</v>
      </c>
      <c r="L8" s="83">
        <f>(SUMIFS(Cash!$G:$G,Cash!$F:$F,$A8,Cash!$B:$B,L$5)-SUMIFS(Cash!$H:$H,Cash!$F:$F,$A8,Cash!$B:$B,L$5))</f>
        <v>0</v>
      </c>
      <c r="M8" s="83">
        <f>(SUMIFS(Cash!$G:$G,Cash!$F:$F,$A8,Cash!$B:$B,M$5)-SUMIFS(Cash!$H:$H,Cash!$F:$F,$A8,Cash!$B:$B,M$5))</f>
        <v>0</v>
      </c>
      <c r="N8" s="83">
        <f>(SUMIFS(Cash!$G:$G,Cash!$F:$F,$A8,Cash!$B:$B,N$5)-SUMIFS(Cash!$H:$H,Cash!$F:$F,$A8,Cash!$B:$B,N$5))</f>
        <v>0</v>
      </c>
    </row>
    <row r="9" spans="1:14" x14ac:dyDescent="0.2">
      <c r="A9" s="2" t="str">
        <f>Details!D10</f>
        <v>Receipt - spare 3</v>
      </c>
      <c r="B9" s="83">
        <f t="shared" si="0"/>
        <v>0</v>
      </c>
      <c r="C9" s="83">
        <f>(SUMIFS(Cash!$G:$G,Cash!$F:$F,$A9,Cash!$B:$B,C$5)-SUMIFS(Cash!$H:$H,Cash!$F:$F,$A9,Cash!$B:$B,C$5))</f>
        <v>0</v>
      </c>
      <c r="D9" s="83">
        <f>(SUMIFS(Cash!$G:$G,Cash!$F:$F,$A9,Cash!$B:$B,D$5)-SUMIFS(Cash!$H:$H,Cash!$F:$F,$A9,Cash!$B:$B,D$5))</f>
        <v>0</v>
      </c>
      <c r="E9" s="83">
        <f>(SUMIFS(Cash!$G:$G,Cash!$F:$F,$A9,Cash!$B:$B,E$5)-SUMIFS(Cash!$H:$H,Cash!$F:$F,$A9,Cash!$B:$B,E$5))</f>
        <v>0</v>
      </c>
      <c r="F9" s="83">
        <f>(SUMIFS(Cash!$G:$G,Cash!$F:$F,$A9,Cash!$B:$B,F$5)-SUMIFS(Cash!$H:$H,Cash!$F:$F,$A9,Cash!$B:$B,F$5))</f>
        <v>0</v>
      </c>
      <c r="G9" s="83">
        <f>(SUMIFS(Cash!$G:$G,Cash!$F:$F,$A9,Cash!$B:$B,G$5)-SUMIFS(Cash!$H:$H,Cash!$F:$F,$A9,Cash!$B:$B,G$5))</f>
        <v>0</v>
      </c>
      <c r="H9" s="83">
        <f>(SUMIFS(Cash!$G:$G,Cash!$F:$F,$A9,Cash!$B:$B,H$5)-SUMIFS(Cash!$H:$H,Cash!$F:$F,$A9,Cash!$B:$B,H$5))</f>
        <v>0</v>
      </c>
      <c r="I9" s="83">
        <f>(SUMIFS(Cash!$G:$G,Cash!$F:$F,$A9,Cash!$B:$B,I$5)-SUMIFS(Cash!$H:$H,Cash!$F:$F,$A9,Cash!$B:$B,I$5))</f>
        <v>0</v>
      </c>
      <c r="J9" s="83">
        <f>(SUMIFS(Cash!$G:$G,Cash!$F:$F,$A9,Cash!$B:$B,J$5)-SUMIFS(Cash!$H:$H,Cash!$F:$F,$A9,Cash!$B:$B,J$5))</f>
        <v>0</v>
      </c>
      <c r="K9" s="83">
        <f>(SUMIFS(Cash!$G:$G,Cash!$F:$F,$A9,Cash!$B:$B,K$5)-SUMIFS(Cash!$H:$H,Cash!$F:$F,$A9,Cash!$B:$B,K$5))</f>
        <v>0</v>
      </c>
      <c r="L9" s="83">
        <f>(SUMIFS(Cash!$G:$G,Cash!$F:$F,$A9,Cash!$B:$B,L$5)-SUMIFS(Cash!$H:$H,Cash!$F:$F,$A9,Cash!$B:$B,L$5))</f>
        <v>0</v>
      </c>
      <c r="M9" s="83">
        <f>(SUMIFS(Cash!$G:$G,Cash!$F:$F,$A9,Cash!$B:$B,M$5)-SUMIFS(Cash!$H:$H,Cash!$F:$F,$A9,Cash!$B:$B,M$5))</f>
        <v>0</v>
      </c>
      <c r="N9" s="83">
        <f>(SUMIFS(Cash!$G:$G,Cash!$F:$F,$A9,Cash!$B:$B,N$5)-SUMIFS(Cash!$H:$H,Cash!$F:$F,$A9,Cash!$B:$B,N$5))</f>
        <v>0</v>
      </c>
    </row>
    <row r="10" spans="1:14" x14ac:dyDescent="0.2">
      <c r="A10" s="2" t="str">
        <f>Details!D11</f>
        <v>Receipt - spare 4</v>
      </c>
      <c r="B10" s="83">
        <f t="shared" si="0"/>
        <v>0</v>
      </c>
      <c r="C10" s="83">
        <f>(SUMIFS(Cash!$G:$G,Cash!$F:$F,$A10,Cash!$B:$B,C$5)-SUMIFS(Cash!$H:$H,Cash!$F:$F,$A10,Cash!$B:$B,C$5))</f>
        <v>0</v>
      </c>
      <c r="D10" s="83">
        <f>(SUMIFS(Cash!$G:$G,Cash!$F:$F,$A10,Cash!$B:$B,D$5)-SUMIFS(Cash!$H:$H,Cash!$F:$F,$A10,Cash!$B:$B,D$5))</f>
        <v>0</v>
      </c>
      <c r="E10" s="83">
        <f>(SUMIFS(Cash!$G:$G,Cash!$F:$F,$A10,Cash!$B:$B,E$5)-SUMIFS(Cash!$H:$H,Cash!$F:$F,$A10,Cash!$B:$B,E$5))</f>
        <v>0</v>
      </c>
      <c r="F10" s="83">
        <f>(SUMIFS(Cash!$G:$G,Cash!$F:$F,$A10,Cash!$B:$B,F$5)-SUMIFS(Cash!$H:$H,Cash!$F:$F,$A10,Cash!$B:$B,F$5))</f>
        <v>0</v>
      </c>
      <c r="G10" s="83">
        <f>(SUMIFS(Cash!$G:$G,Cash!$F:$F,$A10,Cash!$B:$B,G$5)-SUMIFS(Cash!$H:$H,Cash!$F:$F,$A10,Cash!$B:$B,G$5))</f>
        <v>0</v>
      </c>
      <c r="H10" s="83">
        <f>(SUMIFS(Cash!$G:$G,Cash!$F:$F,$A10,Cash!$B:$B,H$5)-SUMIFS(Cash!$H:$H,Cash!$F:$F,$A10,Cash!$B:$B,H$5))</f>
        <v>0</v>
      </c>
      <c r="I10" s="83">
        <f>(SUMIFS(Cash!$G:$G,Cash!$F:$F,$A10,Cash!$B:$B,I$5)-SUMIFS(Cash!$H:$H,Cash!$F:$F,$A10,Cash!$B:$B,I$5))</f>
        <v>0</v>
      </c>
      <c r="J10" s="83">
        <f>(SUMIFS(Cash!$G:$G,Cash!$F:$F,$A10,Cash!$B:$B,J$5)-SUMIFS(Cash!$H:$H,Cash!$F:$F,$A10,Cash!$B:$B,J$5))</f>
        <v>0</v>
      </c>
      <c r="K10" s="83">
        <f>(SUMIFS(Cash!$G:$G,Cash!$F:$F,$A10,Cash!$B:$B,K$5)-SUMIFS(Cash!$H:$H,Cash!$F:$F,$A10,Cash!$B:$B,K$5))</f>
        <v>0</v>
      </c>
      <c r="L10" s="83">
        <f>(SUMIFS(Cash!$G:$G,Cash!$F:$F,$A10,Cash!$B:$B,L$5)-SUMIFS(Cash!$H:$H,Cash!$F:$F,$A10,Cash!$B:$B,L$5))</f>
        <v>0</v>
      </c>
      <c r="M10" s="83">
        <f>(SUMIFS(Cash!$G:$G,Cash!$F:$F,$A10,Cash!$B:$B,M$5)-SUMIFS(Cash!$H:$H,Cash!$F:$F,$A10,Cash!$B:$B,M$5))</f>
        <v>0</v>
      </c>
      <c r="N10" s="83">
        <f>(SUMIFS(Cash!$G:$G,Cash!$F:$F,$A10,Cash!$B:$B,N$5)-SUMIFS(Cash!$H:$H,Cash!$F:$F,$A10,Cash!$B:$B,N$5))</f>
        <v>0</v>
      </c>
    </row>
    <row r="11" spans="1:14" x14ac:dyDescent="0.2">
      <c r="A11" s="2" t="str">
        <f>Details!D12</f>
        <v>Receipt - spare 5</v>
      </c>
      <c r="B11" s="83">
        <f t="shared" si="0"/>
        <v>0</v>
      </c>
      <c r="C11" s="83">
        <f>(SUMIFS(Cash!$G:$G,Cash!$F:$F,$A11,Cash!$B:$B,C$5)-SUMIFS(Cash!$H:$H,Cash!$F:$F,$A11,Cash!$B:$B,C$5))</f>
        <v>0</v>
      </c>
      <c r="D11" s="83">
        <f>(SUMIFS(Cash!$G:$G,Cash!$F:$F,$A11,Cash!$B:$B,D$5)-SUMIFS(Cash!$H:$H,Cash!$F:$F,$A11,Cash!$B:$B,D$5))</f>
        <v>0</v>
      </c>
      <c r="E11" s="83">
        <f>(SUMIFS(Cash!$G:$G,Cash!$F:$F,$A11,Cash!$B:$B,E$5)-SUMIFS(Cash!$H:$H,Cash!$F:$F,$A11,Cash!$B:$B,E$5))</f>
        <v>0</v>
      </c>
      <c r="F11" s="83">
        <f>(SUMIFS(Cash!$G:$G,Cash!$F:$F,$A11,Cash!$B:$B,F$5)-SUMIFS(Cash!$H:$H,Cash!$F:$F,$A11,Cash!$B:$B,F$5))</f>
        <v>0</v>
      </c>
      <c r="G11" s="83">
        <f>(SUMIFS(Cash!$G:$G,Cash!$F:$F,$A11,Cash!$B:$B,G$5)-SUMIFS(Cash!$H:$H,Cash!$F:$F,$A11,Cash!$B:$B,G$5))</f>
        <v>0</v>
      </c>
      <c r="H11" s="83">
        <f>(SUMIFS(Cash!$G:$G,Cash!$F:$F,$A11,Cash!$B:$B,H$5)-SUMIFS(Cash!$H:$H,Cash!$F:$F,$A11,Cash!$B:$B,H$5))</f>
        <v>0</v>
      </c>
      <c r="I11" s="83">
        <f>(SUMIFS(Cash!$G:$G,Cash!$F:$F,$A11,Cash!$B:$B,I$5)-SUMIFS(Cash!$H:$H,Cash!$F:$F,$A11,Cash!$B:$B,I$5))</f>
        <v>0</v>
      </c>
      <c r="J11" s="83">
        <f>(SUMIFS(Cash!$G:$G,Cash!$F:$F,$A11,Cash!$B:$B,J$5)-SUMIFS(Cash!$H:$H,Cash!$F:$F,$A11,Cash!$B:$B,J$5))</f>
        <v>0</v>
      </c>
      <c r="K11" s="83">
        <f>(SUMIFS(Cash!$G:$G,Cash!$F:$F,$A11,Cash!$B:$B,K$5)-SUMIFS(Cash!$H:$H,Cash!$F:$F,$A11,Cash!$B:$B,K$5))</f>
        <v>0</v>
      </c>
      <c r="L11" s="83">
        <f>(SUMIFS(Cash!$G:$G,Cash!$F:$F,$A11,Cash!$B:$B,L$5)-SUMIFS(Cash!$H:$H,Cash!$F:$F,$A11,Cash!$B:$B,L$5))</f>
        <v>0</v>
      </c>
      <c r="M11" s="83">
        <f>(SUMIFS(Cash!$G:$G,Cash!$F:$F,$A11,Cash!$B:$B,M$5)-SUMIFS(Cash!$H:$H,Cash!$F:$F,$A11,Cash!$B:$B,M$5))</f>
        <v>0</v>
      </c>
      <c r="N11" s="83">
        <f>(SUMIFS(Cash!$G:$G,Cash!$F:$F,$A11,Cash!$B:$B,N$5)-SUMIFS(Cash!$H:$H,Cash!$F:$F,$A11,Cash!$B:$B,N$5))</f>
        <v>0</v>
      </c>
    </row>
    <row r="12" spans="1:14" x14ac:dyDescent="0.2">
      <c r="A12" s="2" t="str">
        <f>Details!D13</f>
        <v>Receipt - spare 6</v>
      </c>
      <c r="B12" s="83">
        <f t="shared" si="0"/>
        <v>0</v>
      </c>
      <c r="C12" s="83">
        <f>(SUMIFS(Cash!$G:$G,Cash!$F:$F,$A12,Cash!$B:$B,C$5)-SUMIFS(Cash!$H:$H,Cash!$F:$F,$A12,Cash!$B:$B,C$5))</f>
        <v>0</v>
      </c>
      <c r="D12" s="83">
        <f>(SUMIFS(Cash!$G:$G,Cash!$F:$F,$A12,Cash!$B:$B,D$5)-SUMIFS(Cash!$H:$H,Cash!$F:$F,$A12,Cash!$B:$B,D$5))</f>
        <v>0</v>
      </c>
      <c r="E12" s="83">
        <f>(SUMIFS(Cash!$G:$G,Cash!$F:$F,$A12,Cash!$B:$B,E$5)-SUMIFS(Cash!$H:$H,Cash!$F:$F,$A12,Cash!$B:$B,E$5))</f>
        <v>0</v>
      </c>
      <c r="F12" s="83">
        <f>(SUMIFS(Cash!$G:$G,Cash!$F:$F,$A12,Cash!$B:$B,F$5)-SUMIFS(Cash!$H:$H,Cash!$F:$F,$A12,Cash!$B:$B,F$5))</f>
        <v>0</v>
      </c>
      <c r="G12" s="83">
        <f>(SUMIFS(Cash!$G:$G,Cash!$F:$F,$A12,Cash!$B:$B,G$5)-SUMIFS(Cash!$H:$H,Cash!$F:$F,$A12,Cash!$B:$B,G$5))</f>
        <v>0</v>
      </c>
      <c r="H12" s="83">
        <f>(SUMIFS(Cash!$G:$G,Cash!$F:$F,$A12,Cash!$B:$B,H$5)-SUMIFS(Cash!$H:$H,Cash!$F:$F,$A12,Cash!$B:$B,H$5))</f>
        <v>0</v>
      </c>
      <c r="I12" s="83">
        <f>(SUMIFS(Cash!$G:$G,Cash!$F:$F,$A12,Cash!$B:$B,I$5)-SUMIFS(Cash!$H:$H,Cash!$F:$F,$A12,Cash!$B:$B,I$5))</f>
        <v>0</v>
      </c>
      <c r="J12" s="83">
        <f>(SUMIFS(Cash!$G:$G,Cash!$F:$F,$A12,Cash!$B:$B,J$5)-SUMIFS(Cash!$H:$H,Cash!$F:$F,$A12,Cash!$B:$B,J$5))</f>
        <v>0</v>
      </c>
      <c r="K12" s="83">
        <f>(SUMIFS(Cash!$G:$G,Cash!$F:$F,$A12,Cash!$B:$B,K$5)-SUMIFS(Cash!$H:$H,Cash!$F:$F,$A12,Cash!$B:$B,K$5))</f>
        <v>0</v>
      </c>
      <c r="L12" s="83">
        <f>(SUMIFS(Cash!$G:$G,Cash!$F:$F,$A12,Cash!$B:$B,L$5)-SUMIFS(Cash!$H:$H,Cash!$F:$F,$A12,Cash!$B:$B,L$5))</f>
        <v>0</v>
      </c>
      <c r="M12" s="83">
        <f>(SUMIFS(Cash!$G:$G,Cash!$F:$F,$A12,Cash!$B:$B,M$5)-SUMIFS(Cash!$H:$H,Cash!$F:$F,$A12,Cash!$B:$B,M$5))</f>
        <v>0</v>
      </c>
      <c r="N12" s="83">
        <f>(SUMIFS(Cash!$G:$G,Cash!$F:$F,$A12,Cash!$B:$B,N$5)-SUMIFS(Cash!$H:$H,Cash!$F:$F,$A12,Cash!$B:$B,N$5))</f>
        <v>0</v>
      </c>
    </row>
    <row r="13" spans="1:14" x14ac:dyDescent="0.2">
      <c r="A13" s="2" t="str">
        <f>Details!D14</f>
        <v>Receipt - spare 7</v>
      </c>
      <c r="B13" s="83">
        <f t="shared" si="0"/>
        <v>0</v>
      </c>
      <c r="C13" s="83">
        <f>(SUMIFS(Cash!$G:$G,Cash!$F:$F,$A13,Cash!$B:$B,C$5)-SUMIFS(Cash!$H:$H,Cash!$F:$F,$A13,Cash!$B:$B,C$5))</f>
        <v>0</v>
      </c>
      <c r="D13" s="83">
        <f>(SUMIFS(Cash!$G:$G,Cash!$F:$F,$A13,Cash!$B:$B,D$5)-SUMIFS(Cash!$H:$H,Cash!$F:$F,$A13,Cash!$B:$B,D$5))</f>
        <v>0</v>
      </c>
      <c r="E13" s="83">
        <f>(SUMIFS(Cash!$G:$G,Cash!$F:$F,$A13,Cash!$B:$B,E$5)-SUMIFS(Cash!$H:$H,Cash!$F:$F,$A13,Cash!$B:$B,E$5))</f>
        <v>0</v>
      </c>
      <c r="F13" s="83">
        <f>(SUMIFS(Cash!$G:$G,Cash!$F:$F,$A13,Cash!$B:$B,F$5)-SUMIFS(Cash!$H:$H,Cash!$F:$F,$A13,Cash!$B:$B,F$5))</f>
        <v>0</v>
      </c>
      <c r="G13" s="83">
        <f>(SUMIFS(Cash!$G:$G,Cash!$F:$F,$A13,Cash!$B:$B,G$5)-SUMIFS(Cash!$H:$H,Cash!$F:$F,$A13,Cash!$B:$B,G$5))</f>
        <v>0</v>
      </c>
      <c r="H13" s="83">
        <f>(SUMIFS(Cash!$G:$G,Cash!$F:$F,$A13,Cash!$B:$B,H$5)-SUMIFS(Cash!$H:$H,Cash!$F:$F,$A13,Cash!$B:$B,H$5))</f>
        <v>0</v>
      </c>
      <c r="I13" s="83">
        <f>(SUMIFS(Cash!$G:$G,Cash!$F:$F,$A13,Cash!$B:$B,I$5)-SUMIFS(Cash!$H:$H,Cash!$F:$F,$A13,Cash!$B:$B,I$5))</f>
        <v>0</v>
      </c>
      <c r="J13" s="83">
        <f>(SUMIFS(Cash!$G:$G,Cash!$F:$F,$A13,Cash!$B:$B,J$5)-SUMIFS(Cash!$H:$H,Cash!$F:$F,$A13,Cash!$B:$B,J$5))</f>
        <v>0</v>
      </c>
      <c r="K13" s="83">
        <f>(SUMIFS(Cash!$G:$G,Cash!$F:$F,$A13,Cash!$B:$B,K$5)-SUMIFS(Cash!$H:$H,Cash!$F:$F,$A13,Cash!$B:$B,K$5))</f>
        <v>0</v>
      </c>
      <c r="L13" s="83">
        <f>(SUMIFS(Cash!$G:$G,Cash!$F:$F,$A13,Cash!$B:$B,L$5)-SUMIFS(Cash!$H:$H,Cash!$F:$F,$A13,Cash!$B:$B,L$5))</f>
        <v>0</v>
      </c>
      <c r="M13" s="83">
        <f>(SUMIFS(Cash!$G:$G,Cash!$F:$F,$A13,Cash!$B:$B,M$5)-SUMIFS(Cash!$H:$H,Cash!$F:$F,$A13,Cash!$B:$B,M$5))</f>
        <v>0</v>
      </c>
      <c r="N13" s="83">
        <f>(SUMIFS(Cash!$G:$G,Cash!$F:$F,$A13,Cash!$B:$B,N$5)-SUMIFS(Cash!$H:$H,Cash!$F:$F,$A13,Cash!$B:$B,N$5))</f>
        <v>0</v>
      </c>
    </row>
    <row r="14" spans="1:14" x14ac:dyDescent="0.2">
      <c r="A14" s="2" t="str">
        <f>Details!D15</f>
        <v>Receipt - spare 8</v>
      </c>
      <c r="B14" s="83">
        <f t="shared" si="0"/>
        <v>0</v>
      </c>
      <c r="C14" s="83">
        <f>(SUMIFS(Cash!$G:$G,Cash!$F:$F,$A14,Cash!$B:$B,C$5)-SUMIFS(Cash!$H:$H,Cash!$F:$F,$A14,Cash!$B:$B,C$5))</f>
        <v>0</v>
      </c>
      <c r="D14" s="83">
        <f>(SUMIFS(Cash!$G:$G,Cash!$F:$F,$A14,Cash!$B:$B,D$5)-SUMIFS(Cash!$H:$H,Cash!$F:$F,$A14,Cash!$B:$B,D$5))</f>
        <v>0</v>
      </c>
      <c r="E14" s="83">
        <f>(SUMIFS(Cash!$G:$G,Cash!$F:$F,$A14,Cash!$B:$B,E$5)-SUMIFS(Cash!$H:$H,Cash!$F:$F,$A14,Cash!$B:$B,E$5))</f>
        <v>0</v>
      </c>
      <c r="F14" s="83">
        <f>(SUMIFS(Cash!$G:$G,Cash!$F:$F,$A14,Cash!$B:$B,F$5)-SUMIFS(Cash!$H:$H,Cash!$F:$F,$A14,Cash!$B:$B,F$5))</f>
        <v>0</v>
      </c>
      <c r="G14" s="83">
        <f>(SUMIFS(Cash!$G:$G,Cash!$F:$F,$A14,Cash!$B:$B,G$5)-SUMIFS(Cash!$H:$H,Cash!$F:$F,$A14,Cash!$B:$B,G$5))</f>
        <v>0</v>
      </c>
      <c r="H14" s="83">
        <f>(SUMIFS(Cash!$G:$G,Cash!$F:$F,$A14,Cash!$B:$B,H$5)-SUMIFS(Cash!$H:$H,Cash!$F:$F,$A14,Cash!$B:$B,H$5))</f>
        <v>0</v>
      </c>
      <c r="I14" s="83">
        <f>(SUMIFS(Cash!$G:$G,Cash!$F:$F,$A14,Cash!$B:$B,I$5)-SUMIFS(Cash!$H:$H,Cash!$F:$F,$A14,Cash!$B:$B,I$5))</f>
        <v>0</v>
      </c>
      <c r="J14" s="83">
        <f>(SUMIFS(Cash!$G:$G,Cash!$F:$F,$A14,Cash!$B:$B,J$5)-SUMIFS(Cash!$H:$H,Cash!$F:$F,$A14,Cash!$B:$B,J$5))</f>
        <v>0</v>
      </c>
      <c r="K14" s="83">
        <f>(SUMIFS(Cash!$G:$G,Cash!$F:$F,$A14,Cash!$B:$B,K$5)-SUMIFS(Cash!$H:$H,Cash!$F:$F,$A14,Cash!$B:$B,K$5))</f>
        <v>0</v>
      </c>
      <c r="L14" s="83">
        <f>(SUMIFS(Cash!$G:$G,Cash!$F:$F,$A14,Cash!$B:$B,L$5)-SUMIFS(Cash!$H:$H,Cash!$F:$F,$A14,Cash!$B:$B,L$5))</f>
        <v>0</v>
      </c>
      <c r="M14" s="83">
        <f>(SUMIFS(Cash!$G:$G,Cash!$F:$F,$A14,Cash!$B:$B,M$5)-SUMIFS(Cash!$H:$H,Cash!$F:$F,$A14,Cash!$B:$B,M$5))</f>
        <v>0</v>
      </c>
      <c r="N14" s="83">
        <f>(SUMIFS(Cash!$G:$G,Cash!$F:$F,$A14,Cash!$B:$B,N$5)-SUMIFS(Cash!$H:$H,Cash!$F:$F,$A14,Cash!$B:$B,N$5))</f>
        <v>0</v>
      </c>
    </row>
    <row r="15" spans="1:14" x14ac:dyDescent="0.2">
      <c r="A15" s="2" t="str">
        <f>Details!D16</f>
        <v>Receipt - spare 9</v>
      </c>
      <c r="B15" s="83">
        <f t="shared" si="0"/>
        <v>0</v>
      </c>
      <c r="C15" s="83">
        <f>(SUMIFS(Cash!$G:$G,Cash!$F:$F,$A15,Cash!$B:$B,C$5)-SUMIFS(Cash!$H:$H,Cash!$F:$F,$A15,Cash!$B:$B,C$5))</f>
        <v>0</v>
      </c>
      <c r="D15" s="83">
        <f>(SUMIFS(Cash!$G:$G,Cash!$F:$F,$A15,Cash!$B:$B,D$5)-SUMIFS(Cash!$H:$H,Cash!$F:$F,$A15,Cash!$B:$B,D$5))</f>
        <v>0</v>
      </c>
      <c r="E15" s="83">
        <f>(SUMIFS(Cash!$G:$G,Cash!$F:$F,$A15,Cash!$B:$B,E$5)-SUMIFS(Cash!$H:$H,Cash!$F:$F,$A15,Cash!$B:$B,E$5))</f>
        <v>0</v>
      </c>
      <c r="F15" s="83">
        <f>(SUMIFS(Cash!$G:$G,Cash!$F:$F,$A15,Cash!$B:$B,F$5)-SUMIFS(Cash!$H:$H,Cash!$F:$F,$A15,Cash!$B:$B,F$5))</f>
        <v>0</v>
      </c>
      <c r="G15" s="83">
        <f>(SUMIFS(Cash!$G:$G,Cash!$F:$F,$A15,Cash!$B:$B,G$5)-SUMIFS(Cash!$H:$H,Cash!$F:$F,$A15,Cash!$B:$B,G$5))</f>
        <v>0</v>
      </c>
      <c r="H15" s="83">
        <f>(SUMIFS(Cash!$G:$G,Cash!$F:$F,$A15,Cash!$B:$B,H$5)-SUMIFS(Cash!$H:$H,Cash!$F:$F,$A15,Cash!$B:$B,H$5))</f>
        <v>0</v>
      </c>
      <c r="I15" s="83">
        <f>(SUMIFS(Cash!$G:$G,Cash!$F:$F,$A15,Cash!$B:$B,I$5)-SUMIFS(Cash!$H:$H,Cash!$F:$F,$A15,Cash!$B:$B,I$5))</f>
        <v>0</v>
      </c>
      <c r="J15" s="83">
        <f>(SUMIFS(Cash!$G:$G,Cash!$F:$F,$A15,Cash!$B:$B,J$5)-SUMIFS(Cash!$H:$H,Cash!$F:$F,$A15,Cash!$B:$B,J$5))</f>
        <v>0</v>
      </c>
      <c r="K15" s="83">
        <f>(SUMIFS(Cash!$G:$G,Cash!$F:$F,$A15,Cash!$B:$B,K$5)-SUMIFS(Cash!$H:$H,Cash!$F:$F,$A15,Cash!$B:$B,K$5))</f>
        <v>0</v>
      </c>
      <c r="L15" s="83">
        <f>(SUMIFS(Cash!$G:$G,Cash!$F:$F,$A15,Cash!$B:$B,L$5)-SUMIFS(Cash!$H:$H,Cash!$F:$F,$A15,Cash!$B:$B,L$5))</f>
        <v>0</v>
      </c>
      <c r="M15" s="83">
        <f>(SUMIFS(Cash!$G:$G,Cash!$F:$F,$A15,Cash!$B:$B,M$5)-SUMIFS(Cash!$H:$H,Cash!$F:$F,$A15,Cash!$B:$B,M$5))</f>
        <v>0</v>
      </c>
      <c r="N15" s="83">
        <f>(SUMIFS(Cash!$G:$G,Cash!$F:$F,$A15,Cash!$B:$B,N$5)-SUMIFS(Cash!$H:$H,Cash!$F:$F,$A15,Cash!$B:$B,N$5))</f>
        <v>0</v>
      </c>
    </row>
    <row r="16" spans="1:14" x14ac:dyDescent="0.2">
      <c r="A16" s="2" t="str">
        <f>Details!D17</f>
        <v>Receipt - spare 10</v>
      </c>
      <c r="B16" s="83">
        <f t="shared" si="0"/>
        <v>0</v>
      </c>
      <c r="C16" s="83">
        <f>(SUMIFS(Cash!$G:$G,Cash!$F:$F,$A16,Cash!$B:$B,C$5)-SUMIFS(Cash!$H:$H,Cash!$F:$F,$A16,Cash!$B:$B,C$5))</f>
        <v>0</v>
      </c>
      <c r="D16" s="83">
        <f>(SUMIFS(Cash!$G:$G,Cash!$F:$F,$A16,Cash!$B:$B,D$5)-SUMIFS(Cash!$H:$H,Cash!$F:$F,$A16,Cash!$B:$B,D$5))</f>
        <v>0</v>
      </c>
      <c r="E16" s="83">
        <f>(SUMIFS(Cash!$G:$G,Cash!$F:$F,$A16,Cash!$B:$B,E$5)-SUMIFS(Cash!$H:$H,Cash!$F:$F,$A16,Cash!$B:$B,E$5))</f>
        <v>0</v>
      </c>
      <c r="F16" s="83">
        <f>(SUMIFS(Cash!$G:$G,Cash!$F:$F,$A16,Cash!$B:$B,F$5)-SUMIFS(Cash!$H:$H,Cash!$F:$F,$A16,Cash!$B:$B,F$5))</f>
        <v>0</v>
      </c>
      <c r="G16" s="83">
        <f>(SUMIFS(Cash!$G:$G,Cash!$F:$F,$A16,Cash!$B:$B,G$5)-SUMIFS(Cash!$H:$H,Cash!$F:$F,$A16,Cash!$B:$B,G$5))</f>
        <v>0</v>
      </c>
      <c r="H16" s="83">
        <f>(SUMIFS(Cash!$G:$G,Cash!$F:$F,$A16,Cash!$B:$B,H$5)-SUMIFS(Cash!$H:$H,Cash!$F:$F,$A16,Cash!$B:$B,H$5))</f>
        <v>0</v>
      </c>
      <c r="I16" s="83">
        <f>(SUMIFS(Cash!$G:$G,Cash!$F:$F,$A16,Cash!$B:$B,I$5)-SUMIFS(Cash!$H:$H,Cash!$F:$F,$A16,Cash!$B:$B,I$5))</f>
        <v>0</v>
      </c>
      <c r="J16" s="83">
        <f>(SUMIFS(Cash!$G:$G,Cash!$F:$F,$A16,Cash!$B:$B,J$5)-SUMIFS(Cash!$H:$H,Cash!$F:$F,$A16,Cash!$B:$B,J$5))</f>
        <v>0</v>
      </c>
      <c r="K16" s="83">
        <f>(SUMIFS(Cash!$G:$G,Cash!$F:$F,$A16,Cash!$B:$B,K$5)-SUMIFS(Cash!$H:$H,Cash!$F:$F,$A16,Cash!$B:$B,K$5))</f>
        <v>0</v>
      </c>
      <c r="L16" s="83">
        <f>(SUMIFS(Cash!$G:$G,Cash!$F:$F,$A16,Cash!$B:$B,L$5)-SUMIFS(Cash!$H:$H,Cash!$F:$F,$A16,Cash!$B:$B,L$5))</f>
        <v>0</v>
      </c>
      <c r="M16" s="83">
        <f>(SUMIFS(Cash!$G:$G,Cash!$F:$F,$A16,Cash!$B:$B,M$5)-SUMIFS(Cash!$H:$H,Cash!$F:$F,$A16,Cash!$B:$B,M$5))</f>
        <v>0</v>
      </c>
      <c r="N16" s="83">
        <f>(SUMIFS(Cash!$G:$G,Cash!$F:$F,$A16,Cash!$B:$B,N$5)-SUMIFS(Cash!$H:$H,Cash!$F:$F,$A16,Cash!$B:$B,N$5))</f>
        <v>0</v>
      </c>
    </row>
    <row r="17" spans="1:14" ht="15.75" x14ac:dyDescent="0.2">
      <c r="B17" s="84">
        <f t="shared" ref="B17:N17" si="1">SUM(B7:B16)</f>
        <v>0</v>
      </c>
      <c r="C17" s="84">
        <f t="shared" si="1"/>
        <v>0</v>
      </c>
      <c r="D17" s="84">
        <f t="shared" si="1"/>
        <v>0</v>
      </c>
      <c r="E17" s="84">
        <f t="shared" si="1"/>
        <v>0</v>
      </c>
      <c r="F17" s="84">
        <f t="shared" si="1"/>
        <v>0</v>
      </c>
      <c r="G17" s="84">
        <f t="shared" si="1"/>
        <v>0</v>
      </c>
      <c r="H17" s="84">
        <f t="shared" si="1"/>
        <v>0</v>
      </c>
      <c r="I17" s="84">
        <f t="shared" si="1"/>
        <v>0</v>
      </c>
      <c r="J17" s="84">
        <f t="shared" si="1"/>
        <v>0</v>
      </c>
      <c r="K17" s="84">
        <f t="shared" si="1"/>
        <v>0</v>
      </c>
      <c r="L17" s="84">
        <f t="shared" si="1"/>
        <v>0</v>
      </c>
      <c r="M17" s="84">
        <f t="shared" si="1"/>
        <v>0</v>
      </c>
      <c r="N17" s="84">
        <f t="shared" si="1"/>
        <v>0</v>
      </c>
    </row>
    <row r="18" spans="1:14" ht="15.75" x14ac:dyDescent="0.25">
      <c r="A18" s="1" t="s">
        <v>135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</row>
    <row r="19" spans="1:14" x14ac:dyDescent="0.2">
      <c r="A19" s="2" t="str">
        <f>Details!D18</f>
        <v>Payment - spare 1</v>
      </c>
      <c r="B19" s="83">
        <f t="shared" ref="B19:B43" si="2">SUM(C19:N19)</f>
        <v>0</v>
      </c>
      <c r="C19" s="83">
        <f>-(SUMIFS(Cash!$G:$G,Cash!$F:$F,$A19,Cash!$B:$B,C$5)-SUMIFS(Cash!$H:$H,Cash!$F:$F,$A19,Cash!$B:$B,C$5))</f>
        <v>0</v>
      </c>
      <c r="D19" s="83">
        <f>-(SUMIFS(Cash!$G:$G,Cash!$F:$F,$A19,Cash!$B:$B,D$5)-SUMIFS(Cash!$H:$H,Cash!$F:$F,$A19,Cash!$B:$B,D$5))</f>
        <v>0</v>
      </c>
      <c r="E19" s="83">
        <f>-(SUMIFS(Cash!$G:$G,Cash!$F:$F,$A19,Cash!$B:$B,E$5)-SUMIFS(Cash!$H:$H,Cash!$F:$F,$A19,Cash!$B:$B,E$5))</f>
        <v>0</v>
      </c>
      <c r="F19" s="83">
        <f>-(SUMIFS(Cash!$G:$G,Cash!$F:$F,$A19,Cash!$B:$B,F$5)-SUMIFS(Cash!$H:$H,Cash!$F:$F,$A19,Cash!$B:$B,F$5))</f>
        <v>0</v>
      </c>
      <c r="G19" s="83">
        <f>-(SUMIFS(Cash!$G:$G,Cash!$F:$F,$A19,Cash!$B:$B,G$5)-SUMIFS(Cash!$H:$H,Cash!$F:$F,$A19,Cash!$B:$B,G$5))</f>
        <v>0</v>
      </c>
      <c r="H19" s="83">
        <f>-(SUMIFS(Cash!$G:$G,Cash!$F:$F,$A19,Cash!$B:$B,H$5)-SUMIFS(Cash!$H:$H,Cash!$F:$F,$A19,Cash!$B:$B,H$5))</f>
        <v>0</v>
      </c>
      <c r="I19" s="83">
        <f>-(SUMIFS(Cash!$G:$G,Cash!$F:$F,$A19,Cash!$B:$B,I$5)-SUMIFS(Cash!$H:$H,Cash!$F:$F,$A19,Cash!$B:$B,I$5))</f>
        <v>0</v>
      </c>
      <c r="J19" s="83">
        <f>-(SUMIFS(Cash!$G:$G,Cash!$F:$F,$A19,Cash!$B:$B,J$5)-SUMIFS(Cash!$H:$H,Cash!$F:$F,$A19,Cash!$B:$B,J$5))</f>
        <v>0</v>
      </c>
      <c r="K19" s="83">
        <f>-(SUMIFS(Cash!$G:$G,Cash!$F:$F,$A19,Cash!$B:$B,K$5)-SUMIFS(Cash!$H:$H,Cash!$F:$F,$A19,Cash!$B:$B,K$5))</f>
        <v>0</v>
      </c>
      <c r="L19" s="83">
        <f>-(SUMIFS(Cash!$G:$G,Cash!$F:$F,$A19,Cash!$B:$B,L$5)-SUMIFS(Cash!$H:$H,Cash!$F:$F,$A19,Cash!$B:$B,L$5))</f>
        <v>0</v>
      </c>
      <c r="M19" s="83">
        <f>-(SUMIFS(Cash!$G:$G,Cash!$F:$F,$A19,Cash!$B:$B,M$5)-SUMIFS(Cash!$H:$H,Cash!$F:$F,$A19,Cash!$B:$B,M$5))</f>
        <v>0</v>
      </c>
      <c r="N19" s="83">
        <f>-(SUMIFS(Cash!$G:$G,Cash!$F:$F,$A19,Cash!$B:$B,N$5)-SUMIFS(Cash!$H:$H,Cash!$F:$F,$A19,Cash!$B:$B,N$5))</f>
        <v>0</v>
      </c>
    </row>
    <row r="20" spans="1:14" x14ac:dyDescent="0.2">
      <c r="A20" s="2" t="str">
        <f>Details!D19</f>
        <v>Payment - spare 2</v>
      </c>
      <c r="B20" s="83">
        <f t="shared" si="2"/>
        <v>0</v>
      </c>
      <c r="C20" s="83">
        <f>-(SUMIFS(Cash!$G:$G,Cash!$F:$F,$A20,Cash!$B:$B,C$5)-SUMIFS(Cash!$H:$H,Cash!$F:$F,$A20,Cash!$B:$B,C$5))</f>
        <v>0</v>
      </c>
      <c r="D20" s="83">
        <f>-(SUMIFS(Cash!$G:$G,Cash!$F:$F,$A20,Cash!$B:$B,D$5)-SUMIFS(Cash!$H:$H,Cash!$F:$F,$A20,Cash!$B:$B,D$5))</f>
        <v>0</v>
      </c>
      <c r="E20" s="83">
        <f>-(SUMIFS(Cash!$G:$G,Cash!$F:$F,$A20,Cash!$B:$B,E$5)-SUMIFS(Cash!$H:$H,Cash!$F:$F,$A20,Cash!$B:$B,E$5))</f>
        <v>0</v>
      </c>
      <c r="F20" s="83">
        <f>-(SUMIFS(Cash!$G:$G,Cash!$F:$F,$A20,Cash!$B:$B,F$5)-SUMIFS(Cash!$H:$H,Cash!$F:$F,$A20,Cash!$B:$B,F$5))</f>
        <v>0</v>
      </c>
      <c r="G20" s="83">
        <f>-(SUMIFS(Cash!$G:$G,Cash!$F:$F,$A20,Cash!$B:$B,G$5)-SUMIFS(Cash!$H:$H,Cash!$F:$F,$A20,Cash!$B:$B,G$5))</f>
        <v>0</v>
      </c>
      <c r="H20" s="83">
        <f>-(SUMIFS(Cash!$G:$G,Cash!$F:$F,$A20,Cash!$B:$B,H$5)-SUMIFS(Cash!$H:$H,Cash!$F:$F,$A20,Cash!$B:$B,H$5))</f>
        <v>0</v>
      </c>
      <c r="I20" s="83">
        <f>-(SUMIFS(Cash!$G:$G,Cash!$F:$F,$A20,Cash!$B:$B,I$5)-SUMIFS(Cash!$H:$H,Cash!$F:$F,$A20,Cash!$B:$B,I$5))</f>
        <v>0</v>
      </c>
      <c r="J20" s="83">
        <f>-(SUMIFS(Cash!$G:$G,Cash!$F:$F,$A20,Cash!$B:$B,J$5)-SUMIFS(Cash!$H:$H,Cash!$F:$F,$A20,Cash!$B:$B,J$5))</f>
        <v>0</v>
      </c>
      <c r="K20" s="83">
        <f>-(SUMIFS(Cash!$G:$G,Cash!$F:$F,$A20,Cash!$B:$B,K$5)-SUMIFS(Cash!$H:$H,Cash!$F:$F,$A20,Cash!$B:$B,K$5))</f>
        <v>0</v>
      </c>
      <c r="L20" s="83">
        <f>-(SUMIFS(Cash!$G:$G,Cash!$F:$F,$A20,Cash!$B:$B,L$5)-SUMIFS(Cash!$H:$H,Cash!$F:$F,$A20,Cash!$B:$B,L$5))</f>
        <v>0</v>
      </c>
      <c r="M20" s="83">
        <f>-(SUMIFS(Cash!$G:$G,Cash!$F:$F,$A20,Cash!$B:$B,M$5)-SUMIFS(Cash!$H:$H,Cash!$F:$F,$A20,Cash!$B:$B,M$5))</f>
        <v>0</v>
      </c>
      <c r="N20" s="83">
        <f>-(SUMIFS(Cash!$G:$G,Cash!$F:$F,$A20,Cash!$B:$B,N$5)-SUMIFS(Cash!$H:$H,Cash!$F:$F,$A20,Cash!$B:$B,N$5))</f>
        <v>0</v>
      </c>
    </row>
    <row r="21" spans="1:14" x14ac:dyDescent="0.2">
      <c r="A21" s="2" t="str">
        <f>Details!D20</f>
        <v>Payment - spare 3</v>
      </c>
      <c r="B21" s="83">
        <f t="shared" si="2"/>
        <v>0</v>
      </c>
      <c r="C21" s="83">
        <f>-(SUMIFS(Cash!$G:$G,Cash!$F:$F,$A21,Cash!$B:$B,C$5)-SUMIFS(Cash!$H:$H,Cash!$F:$F,$A21,Cash!$B:$B,C$5))</f>
        <v>0</v>
      </c>
      <c r="D21" s="83">
        <f>-(SUMIFS(Cash!$G:$G,Cash!$F:$F,$A21,Cash!$B:$B,D$5)-SUMIFS(Cash!$H:$H,Cash!$F:$F,$A21,Cash!$B:$B,D$5))</f>
        <v>0</v>
      </c>
      <c r="E21" s="83">
        <f>-(SUMIFS(Cash!$G:$G,Cash!$F:$F,$A21,Cash!$B:$B,E$5)-SUMIFS(Cash!$H:$H,Cash!$F:$F,$A21,Cash!$B:$B,E$5))</f>
        <v>0</v>
      </c>
      <c r="F21" s="83">
        <f>-(SUMIFS(Cash!$G:$G,Cash!$F:$F,$A21,Cash!$B:$B,F$5)-SUMIFS(Cash!$H:$H,Cash!$F:$F,$A21,Cash!$B:$B,F$5))</f>
        <v>0</v>
      </c>
      <c r="G21" s="83">
        <f>-(SUMIFS(Cash!$G:$G,Cash!$F:$F,$A21,Cash!$B:$B,G$5)-SUMIFS(Cash!$H:$H,Cash!$F:$F,$A21,Cash!$B:$B,G$5))</f>
        <v>0</v>
      </c>
      <c r="H21" s="83">
        <f>-(SUMIFS(Cash!$G:$G,Cash!$F:$F,$A21,Cash!$B:$B,H$5)-SUMIFS(Cash!$H:$H,Cash!$F:$F,$A21,Cash!$B:$B,H$5))</f>
        <v>0</v>
      </c>
      <c r="I21" s="83">
        <f>-(SUMIFS(Cash!$G:$G,Cash!$F:$F,$A21,Cash!$B:$B,I$5)-SUMIFS(Cash!$H:$H,Cash!$F:$F,$A21,Cash!$B:$B,I$5))</f>
        <v>0</v>
      </c>
      <c r="J21" s="83">
        <f>-(SUMIFS(Cash!$G:$G,Cash!$F:$F,$A21,Cash!$B:$B,J$5)-SUMIFS(Cash!$H:$H,Cash!$F:$F,$A21,Cash!$B:$B,J$5))</f>
        <v>0</v>
      </c>
      <c r="K21" s="83">
        <f>-(SUMIFS(Cash!$G:$G,Cash!$F:$F,$A21,Cash!$B:$B,K$5)-SUMIFS(Cash!$H:$H,Cash!$F:$F,$A21,Cash!$B:$B,K$5))</f>
        <v>0</v>
      </c>
      <c r="L21" s="83">
        <f>-(SUMIFS(Cash!$G:$G,Cash!$F:$F,$A21,Cash!$B:$B,L$5)-SUMIFS(Cash!$H:$H,Cash!$F:$F,$A21,Cash!$B:$B,L$5))</f>
        <v>0</v>
      </c>
      <c r="M21" s="83">
        <f>-(SUMIFS(Cash!$G:$G,Cash!$F:$F,$A21,Cash!$B:$B,M$5)-SUMIFS(Cash!$H:$H,Cash!$F:$F,$A21,Cash!$B:$B,M$5))</f>
        <v>0</v>
      </c>
      <c r="N21" s="83">
        <f>-(SUMIFS(Cash!$G:$G,Cash!$F:$F,$A21,Cash!$B:$B,N$5)-SUMIFS(Cash!$H:$H,Cash!$F:$F,$A21,Cash!$B:$B,N$5))</f>
        <v>0</v>
      </c>
    </row>
    <row r="22" spans="1:14" x14ac:dyDescent="0.2">
      <c r="A22" s="2" t="str">
        <f>Details!D21</f>
        <v>Payment - spare 4</v>
      </c>
      <c r="B22" s="83">
        <f t="shared" si="2"/>
        <v>0</v>
      </c>
      <c r="C22" s="83">
        <f>-(SUMIFS(Cash!$G:$G,Cash!$F:$F,$A22,Cash!$B:$B,C$5)-SUMIFS(Cash!$H:$H,Cash!$F:$F,$A22,Cash!$B:$B,C$5))</f>
        <v>0</v>
      </c>
      <c r="D22" s="83">
        <f>-(SUMIFS(Cash!$G:$G,Cash!$F:$F,$A22,Cash!$B:$B,D$5)-SUMIFS(Cash!$H:$H,Cash!$F:$F,$A22,Cash!$B:$B,D$5))</f>
        <v>0</v>
      </c>
      <c r="E22" s="83">
        <f>-(SUMIFS(Cash!$G:$G,Cash!$F:$F,$A22,Cash!$B:$B,E$5)-SUMIFS(Cash!$H:$H,Cash!$F:$F,$A22,Cash!$B:$B,E$5))</f>
        <v>0</v>
      </c>
      <c r="F22" s="83">
        <f>-(SUMIFS(Cash!$G:$G,Cash!$F:$F,$A22,Cash!$B:$B,F$5)-SUMIFS(Cash!$H:$H,Cash!$F:$F,$A22,Cash!$B:$B,F$5))</f>
        <v>0</v>
      </c>
      <c r="G22" s="83">
        <f>-(SUMIFS(Cash!$G:$G,Cash!$F:$F,$A22,Cash!$B:$B,G$5)-SUMIFS(Cash!$H:$H,Cash!$F:$F,$A22,Cash!$B:$B,G$5))</f>
        <v>0</v>
      </c>
      <c r="H22" s="83">
        <f>-(SUMIFS(Cash!$G:$G,Cash!$F:$F,$A22,Cash!$B:$B,H$5)-SUMIFS(Cash!$H:$H,Cash!$F:$F,$A22,Cash!$B:$B,H$5))</f>
        <v>0</v>
      </c>
      <c r="I22" s="83">
        <f>-(SUMIFS(Cash!$G:$G,Cash!$F:$F,$A22,Cash!$B:$B,I$5)-SUMIFS(Cash!$H:$H,Cash!$F:$F,$A22,Cash!$B:$B,I$5))</f>
        <v>0</v>
      </c>
      <c r="J22" s="83">
        <f>-(SUMIFS(Cash!$G:$G,Cash!$F:$F,$A22,Cash!$B:$B,J$5)-SUMIFS(Cash!$H:$H,Cash!$F:$F,$A22,Cash!$B:$B,J$5))</f>
        <v>0</v>
      </c>
      <c r="K22" s="83">
        <f>-(SUMIFS(Cash!$G:$G,Cash!$F:$F,$A22,Cash!$B:$B,K$5)-SUMIFS(Cash!$H:$H,Cash!$F:$F,$A22,Cash!$B:$B,K$5))</f>
        <v>0</v>
      </c>
      <c r="L22" s="83">
        <f>-(SUMIFS(Cash!$G:$G,Cash!$F:$F,$A22,Cash!$B:$B,L$5)-SUMIFS(Cash!$H:$H,Cash!$F:$F,$A22,Cash!$B:$B,L$5))</f>
        <v>0</v>
      </c>
      <c r="M22" s="83">
        <f>-(SUMIFS(Cash!$G:$G,Cash!$F:$F,$A22,Cash!$B:$B,M$5)-SUMIFS(Cash!$H:$H,Cash!$F:$F,$A22,Cash!$B:$B,M$5))</f>
        <v>0</v>
      </c>
      <c r="N22" s="83">
        <f>-(SUMIFS(Cash!$G:$G,Cash!$F:$F,$A22,Cash!$B:$B,N$5)-SUMIFS(Cash!$H:$H,Cash!$F:$F,$A22,Cash!$B:$B,N$5))</f>
        <v>0</v>
      </c>
    </row>
    <row r="23" spans="1:14" x14ac:dyDescent="0.2">
      <c r="A23" s="2" t="str">
        <f>Details!D22</f>
        <v>Payment - spare 5</v>
      </c>
      <c r="B23" s="83">
        <f t="shared" si="2"/>
        <v>0</v>
      </c>
      <c r="C23" s="83">
        <f>-(SUMIFS(Cash!$G:$G,Cash!$F:$F,$A23,Cash!$B:$B,C$5)-SUMIFS(Cash!$H:$H,Cash!$F:$F,$A23,Cash!$B:$B,C$5))</f>
        <v>0</v>
      </c>
      <c r="D23" s="83">
        <f>-(SUMIFS(Cash!$G:$G,Cash!$F:$F,$A23,Cash!$B:$B,D$5)-SUMIFS(Cash!$H:$H,Cash!$F:$F,$A23,Cash!$B:$B,D$5))</f>
        <v>0</v>
      </c>
      <c r="E23" s="83">
        <f>-(SUMIFS(Cash!$G:$G,Cash!$F:$F,$A23,Cash!$B:$B,E$5)-SUMIFS(Cash!$H:$H,Cash!$F:$F,$A23,Cash!$B:$B,E$5))</f>
        <v>0</v>
      </c>
      <c r="F23" s="83">
        <f>-(SUMIFS(Cash!$G:$G,Cash!$F:$F,$A23,Cash!$B:$B,F$5)-SUMIFS(Cash!$H:$H,Cash!$F:$F,$A23,Cash!$B:$B,F$5))</f>
        <v>0</v>
      </c>
      <c r="G23" s="83">
        <f>-(SUMIFS(Cash!$G:$G,Cash!$F:$F,$A23,Cash!$B:$B,G$5)-SUMIFS(Cash!$H:$H,Cash!$F:$F,$A23,Cash!$B:$B,G$5))</f>
        <v>0</v>
      </c>
      <c r="H23" s="83">
        <f>-(SUMIFS(Cash!$G:$G,Cash!$F:$F,$A23,Cash!$B:$B,H$5)-SUMIFS(Cash!$H:$H,Cash!$F:$F,$A23,Cash!$B:$B,H$5))</f>
        <v>0</v>
      </c>
      <c r="I23" s="83">
        <f>-(SUMIFS(Cash!$G:$G,Cash!$F:$F,$A23,Cash!$B:$B,I$5)-SUMIFS(Cash!$H:$H,Cash!$F:$F,$A23,Cash!$B:$B,I$5))</f>
        <v>0</v>
      </c>
      <c r="J23" s="83">
        <f>-(SUMIFS(Cash!$G:$G,Cash!$F:$F,$A23,Cash!$B:$B,J$5)-SUMIFS(Cash!$H:$H,Cash!$F:$F,$A23,Cash!$B:$B,J$5))</f>
        <v>0</v>
      </c>
      <c r="K23" s="83">
        <f>-(SUMIFS(Cash!$G:$G,Cash!$F:$F,$A23,Cash!$B:$B,K$5)-SUMIFS(Cash!$H:$H,Cash!$F:$F,$A23,Cash!$B:$B,K$5))</f>
        <v>0</v>
      </c>
      <c r="L23" s="83">
        <f>-(SUMIFS(Cash!$G:$G,Cash!$F:$F,$A23,Cash!$B:$B,L$5)-SUMIFS(Cash!$H:$H,Cash!$F:$F,$A23,Cash!$B:$B,L$5))</f>
        <v>0</v>
      </c>
      <c r="M23" s="83">
        <f>-(SUMIFS(Cash!$G:$G,Cash!$F:$F,$A23,Cash!$B:$B,M$5)-SUMIFS(Cash!$H:$H,Cash!$F:$F,$A23,Cash!$B:$B,M$5))</f>
        <v>0</v>
      </c>
      <c r="N23" s="83">
        <f>-(SUMIFS(Cash!$G:$G,Cash!$F:$F,$A23,Cash!$B:$B,N$5)-SUMIFS(Cash!$H:$H,Cash!$F:$F,$A23,Cash!$B:$B,N$5))</f>
        <v>0</v>
      </c>
    </row>
    <row r="24" spans="1:14" x14ac:dyDescent="0.2">
      <c r="A24" s="2" t="str">
        <f>Details!D23</f>
        <v>Payment - spare 6</v>
      </c>
      <c r="B24" s="83">
        <f t="shared" si="2"/>
        <v>0</v>
      </c>
      <c r="C24" s="83">
        <f>-(SUMIFS(Cash!$G:$G,Cash!$F:$F,$A24,Cash!$B:$B,C$5)-SUMIFS(Cash!$H:$H,Cash!$F:$F,$A24,Cash!$B:$B,C$5))</f>
        <v>0</v>
      </c>
      <c r="D24" s="83">
        <f>-(SUMIFS(Cash!$G:$G,Cash!$F:$F,$A24,Cash!$B:$B,D$5)-SUMIFS(Cash!$H:$H,Cash!$F:$F,$A24,Cash!$B:$B,D$5))</f>
        <v>0</v>
      </c>
      <c r="E24" s="83">
        <f>-(SUMIFS(Cash!$G:$G,Cash!$F:$F,$A24,Cash!$B:$B,E$5)-SUMIFS(Cash!$H:$H,Cash!$F:$F,$A24,Cash!$B:$B,E$5))</f>
        <v>0</v>
      </c>
      <c r="F24" s="83">
        <f>-(SUMIFS(Cash!$G:$G,Cash!$F:$F,$A24,Cash!$B:$B,F$5)-SUMIFS(Cash!$H:$H,Cash!$F:$F,$A24,Cash!$B:$B,F$5))</f>
        <v>0</v>
      </c>
      <c r="G24" s="83">
        <f>-(SUMIFS(Cash!$G:$G,Cash!$F:$F,$A24,Cash!$B:$B,G$5)-SUMIFS(Cash!$H:$H,Cash!$F:$F,$A24,Cash!$B:$B,G$5))</f>
        <v>0</v>
      </c>
      <c r="H24" s="83">
        <f>-(SUMIFS(Cash!$G:$G,Cash!$F:$F,$A24,Cash!$B:$B,H$5)-SUMIFS(Cash!$H:$H,Cash!$F:$F,$A24,Cash!$B:$B,H$5))</f>
        <v>0</v>
      </c>
      <c r="I24" s="83">
        <f>-(SUMIFS(Cash!$G:$G,Cash!$F:$F,$A24,Cash!$B:$B,I$5)-SUMIFS(Cash!$H:$H,Cash!$F:$F,$A24,Cash!$B:$B,I$5))</f>
        <v>0</v>
      </c>
      <c r="J24" s="83">
        <f>-(SUMIFS(Cash!$G:$G,Cash!$F:$F,$A24,Cash!$B:$B,J$5)-SUMIFS(Cash!$H:$H,Cash!$F:$F,$A24,Cash!$B:$B,J$5))</f>
        <v>0</v>
      </c>
      <c r="K24" s="83">
        <f>-(SUMIFS(Cash!$G:$G,Cash!$F:$F,$A24,Cash!$B:$B,K$5)-SUMIFS(Cash!$H:$H,Cash!$F:$F,$A24,Cash!$B:$B,K$5))</f>
        <v>0</v>
      </c>
      <c r="L24" s="83">
        <f>-(SUMIFS(Cash!$G:$G,Cash!$F:$F,$A24,Cash!$B:$B,L$5)-SUMIFS(Cash!$H:$H,Cash!$F:$F,$A24,Cash!$B:$B,L$5))</f>
        <v>0</v>
      </c>
      <c r="M24" s="83">
        <f>-(SUMIFS(Cash!$G:$G,Cash!$F:$F,$A24,Cash!$B:$B,M$5)-SUMIFS(Cash!$H:$H,Cash!$F:$F,$A24,Cash!$B:$B,M$5))</f>
        <v>0</v>
      </c>
      <c r="N24" s="83">
        <f>-(SUMIFS(Cash!$G:$G,Cash!$F:$F,$A24,Cash!$B:$B,N$5)-SUMIFS(Cash!$H:$H,Cash!$F:$F,$A24,Cash!$B:$B,N$5))</f>
        <v>0</v>
      </c>
    </row>
    <row r="25" spans="1:14" x14ac:dyDescent="0.2">
      <c r="A25" s="2" t="str">
        <f>Details!D24</f>
        <v>Payment - spare 7</v>
      </c>
      <c r="B25" s="83">
        <f t="shared" si="2"/>
        <v>0</v>
      </c>
      <c r="C25" s="83">
        <f>-(SUMIFS(Cash!$G:$G,Cash!$F:$F,$A25,Cash!$B:$B,C$5)-SUMIFS(Cash!$H:$H,Cash!$F:$F,$A25,Cash!$B:$B,C$5))</f>
        <v>0</v>
      </c>
      <c r="D25" s="83">
        <f>-(SUMIFS(Cash!$G:$G,Cash!$F:$F,$A25,Cash!$B:$B,D$5)-SUMIFS(Cash!$H:$H,Cash!$F:$F,$A25,Cash!$B:$B,D$5))</f>
        <v>0</v>
      </c>
      <c r="E25" s="83">
        <f>-(SUMIFS(Cash!$G:$G,Cash!$F:$F,$A25,Cash!$B:$B,E$5)-SUMIFS(Cash!$H:$H,Cash!$F:$F,$A25,Cash!$B:$B,E$5))</f>
        <v>0</v>
      </c>
      <c r="F25" s="83">
        <f>-(SUMIFS(Cash!$G:$G,Cash!$F:$F,$A25,Cash!$B:$B,F$5)-SUMIFS(Cash!$H:$H,Cash!$F:$F,$A25,Cash!$B:$B,F$5))</f>
        <v>0</v>
      </c>
      <c r="G25" s="83">
        <f>-(SUMIFS(Cash!$G:$G,Cash!$F:$F,$A25,Cash!$B:$B,G$5)-SUMIFS(Cash!$H:$H,Cash!$F:$F,$A25,Cash!$B:$B,G$5))</f>
        <v>0</v>
      </c>
      <c r="H25" s="83">
        <f>-(SUMIFS(Cash!$G:$G,Cash!$F:$F,$A25,Cash!$B:$B,H$5)-SUMIFS(Cash!$H:$H,Cash!$F:$F,$A25,Cash!$B:$B,H$5))</f>
        <v>0</v>
      </c>
      <c r="I25" s="83">
        <f>-(SUMIFS(Cash!$G:$G,Cash!$F:$F,$A25,Cash!$B:$B,I$5)-SUMIFS(Cash!$H:$H,Cash!$F:$F,$A25,Cash!$B:$B,I$5))</f>
        <v>0</v>
      </c>
      <c r="J25" s="83">
        <f>-(SUMIFS(Cash!$G:$G,Cash!$F:$F,$A25,Cash!$B:$B,J$5)-SUMIFS(Cash!$H:$H,Cash!$F:$F,$A25,Cash!$B:$B,J$5))</f>
        <v>0</v>
      </c>
      <c r="K25" s="83">
        <f>-(SUMIFS(Cash!$G:$G,Cash!$F:$F,$A25,Cash!$B:$B,K$5)-SUMIFS(Cash!$H:$H,Cash!$F:$F,$A25,Cash!$B:$B,K$5))</f>
        <v>0</v>
      </c>
      <c r="L25" s="83">
        <f>-(SUMIFS(Cash!$G:$G,Cash!$F:$F,$A25,Cash!$B:$B,L$5)-SUMIFS(Cash!$H:$H,Cash!$F:$F,$A25,Cash!$B:$B,L$5))</f>
        <v>0</v>
      </c>
      <c r="M25" s="83">
        <f>-(SUMIFS(Cash!$G:$G,Cash!$F:$F,$A25,Cash!$B:$B,M$5)-SUMIFS(Cash!$H:$H,Cash!$F:$F,$A25,Cash!$B:$B,M$5))</f>
        <v>0</v>
      </c>
      <c r="N25" s="83">
        <f>-(SUMIFS(Cash!$G:$G,Cash!$F:$F,$A25,Cash!$B:$B,N$5)-SUMIFS(Cash!$H:$H,Cash!$F:$F,$A25,Cash!$B:$B,N$5))</f>
        <v>0</v>
      </c>
    </row>
    <row r="26" spans="1:14" x14ac:dyDescent="0.2">
      <c r="A26" s="2" t="str">
        <f>Details!D25</f>
        <v>Payment - spare 8</v>
      </c>
      <c r="B26" s="83">
        <f t="shared" si="2"/>
        <v>0</v>
      </c>
      <c r="C26" s="83">
        <f>-(SUMIFS(Cash!$G:$G,Cash!$F:$F,$A26,Cash!$B:$B,C$5)-SUMIFS(Cash!$H:$H,Cash!$F:$F,$A26,Cash!$B:$B,C$5))</f>
        <v>0</v>
      </c>
      <c r="D26" s="83">
        <f>-(SUMIFS(Cash!$G:$G,Cash!$F:$F,$A26,Cash!$B:$B,D$5)-SUMIFS(Cash!$H:$H,Cash!$F:$F,$A26,Cash!$B:$B,D$5))</f>
        <v>0</v>
      </c>
      <c r="E26" s="83">
        <f>-(SUMIFS(Cash!$G:$G,Cash!$F:$F,$A26,Cash!$B:$B,E$5)-SUMIFS(Cash!$H:$H,Cash!$F:$F,$A26,Cash!$B:$B,E$5))</f>
        <v>0</v>
      </c>
      <c r="F26" s="83">
        <f>-(SUMIFS(Cash!$G:$G,Cash!$F:$F,$A26,Cash!$B:$B,F$5)-SUMIFS(Cash!$H:$H,Cash!$F:$F,$A26,Cash!$B:$B,F$5))</f>
        <v>0</v>
      </c>
      <c r="G26" s="83">
        <f>-(SUMIFS(Cash!$G:$G,Cash!$F:$F,$A26,Cash!$B:$B,G$5)-SUMIFS(Cash!$H:$H,Cash!$F:$F,$A26,Cash!$B:$B,G$5))</f>
        <v>0</v>
      </c>
      <c r="H26" s="83">
        <f>-(SUMIFS(Cash!$G:$G,Cash!$F:$F,$A26,Cash!$B:$B,H$5)-SUMIFS(Cash!$H:$H,Cash!$F:$F,$A26,Cash!$B:$B,H$5))</f>
        <v>0</v>
      </c>
      <c r="I26" s="83">
        <f>-(SUMIFS(Cash!$G:$G,Cash!$F:$F,$A26,Cash!$B:$B,I$5)-SUMIFS(Cash!$H:$H,Cash!$F:$F,$A26,Cash!$B:$B,I$5))</f>
        <v>0</v>
      </c>
      <c r="J26" s="83">
        <f>-(SUMIFS(Cash!$G:$G,Cash!$F:$F,$A26,Cash!$B:$B,J$5)-SUMIFS(Cash!$H:$H,Cash!$F:$F,$A26,Cash!$B:$B,J$5))</f>
        <v>0</v>
      </c>
      <c r="K26" s="83">
        <f>-(SUMIFS(Cash!$G:$G,Cash!$F:$F,$A26,Cash!$B:$B,K$5)-SUMIFS(Cash!$H:$H,Cash!$F:$F,$A26,Cash!$B:$B,K$5))</f>
        <v>0</v>
      </c>
      <c r="L26" s="83">
        <f>-(SUMIFS(Cash!$G:$G,Cash!$F:$F,$A26,Cash!$B:$B,L$5)-SUMIFS(Cash!$H:$H,Cash!$F:$F,$A26,Cash!$B:$B,L$5))</f>
        <v>0</v>
      </c>
      <c r="M26" s="83">
        <f>-(SUMIFS(Cash!$G:$G,Cash!$F:$F,$A26,Cash!$B:$B,M$5)-SUMIFS(Cash!$H:$H,Cash!$F:$F,$A26,Cash!$B:$B,M$5))</f>
        <v>0</v>
      </c>
      <c r="N26" s="83">
        <f>-(SUMIFS(Cash!$G:$G,Cash!$F:$F,$A26,Cash!$B:$B,N$5)-SUMIFS(Cash!$H:$H,Cash!$F:$F,$A26,Cash!$B:$B,N$5))</f>
        <v>0</v>
      </c>
    </row>
    <row r="27" spans="1:14" x14ac:dyDescent="0.2">
      <c r="A27" s="2" t="str">
        <f>Details!D26</f>
        <v>Payment - spare 9</v>
      </c>
      <c r="B27" s="83">
        <f t="shared" si="2"/>
        <v>0</v>
      </c>
      <c r="C27" s="83">
        <f>-(SUMIFS(Cash!$G:$G,Cash!$F:$F,$A27,Cash!$B:$B,C$5)-SUMIFS(Cash!$H:$H,Cash!$F:$F,$A27,Cash!$B:$B,C$5))</f>
        <v>0</v>
      </c>
      <c r="D27" s="83">
        <f>-(SUMIFS(Cash!$G:$G,Cash!$F:$F,$A27,Cash!$B:$B,D$5)-SUMIFS(Cash!$H:$H,Cash!$F:$F,$A27,Cash!$B:$B,D$5))</f>
        <v>0</v>
      </c>
      <c r="E27" s="83">
        <f>-(SUMIFS(Cash!$G:$G,Cash!$F:$F,$A27,Cash!$B:$B,E$5)-SUMIFS(Cash!$H:$H,Cash!$F:$F,$A27,Cash!$B:$B,E$5))</f>
        <v>0</v>
      </c>
      <c r="F27" s="83">
        <f>-(SUMIFS(Cash!$G:$G,Cash!$F:$F,$A27,Cash!$B:$B,F$5)-SUMIFS(Cash!$H:$H,Cash!$F:$F,$A27,Cash!$B:$B,F$5))</f>
        <v>0</v>
      </c>
      <c r="G27" s="83">
        <f>-(SUMIFS(Cash!$G:$G,Cash!$F:$F,$A27,Cash!$B:$B,G$5)-SUMIFS(Cash!$H:$H,Cash!$F:$F,$A27,Cash!$B:$B,G$5))</f>
        <v>0</v>
      </c>
      <c r="H27" s="83">
        <f>-(SUMIFS(Cash!$G:$G,Cash!$F:$F,$A27,Cash!$B:$B,H$5)-SUMIFS(Cash!$H:$H,Cash!$F:$F,$A27,Cash!$B:$B,H$5))</f>
        <v>0</v>
      </c>
      <c r="I27" s="83">
        <f>-(SUMIFS(Cash!$G:$G,Cash!$F:$F,$A27,Cash!$B:$B,I$5)-SUMIFS(Cash!$H:$H,Cash!$F:$F,$A27,Cash!$B:$B,I$5))</f>
        <v>0</v>
      </c>
      <c r="J27" s="83">
        <f>-(SUMIFS(Cash!$G:$G,Cash!$F:$F,$A27,Cash!$B:$B,J$5)-SUMIFS(Cash!$H:$H,Cash!$F:$F,$A27,Cash!$B:$B,J$5))</f>
        <v>0</v>
      </c>
      <c r="K27" s="83">
        <f>-(SUMIFS(Cash!$G:$G,Cash!$F:$F,$A27,Cash!$B:$B,K$5)-SUMIFS(Cash!$H:$H,Cash!$F:$F,$A27,Cash!$B:$B,K$5))</f>
        <v>0</v>
      </c>
      <c r="L27" s="83">
        <f>-(SUMIFS(Cash!$G:$G,Cash!$F:$F,$A27,Cash!$B:$B,L$5)-SUMIFS(Cash!$H:$H,Cash!$F:$F,$A27,Cash!$B:$B,L$5))</f>
        <v>0</v>
      </c>
      <c r="M27" s="83">
        <f>-(SUMIFS(Cash!$G:$G,Cash!$F:$F,$A27,Cash!$B:$B,M$5)-SUMIFS(Cash!$H:$H,Cash!$F:$F,$A27,Cash!$B:$B,M$5))</f>
        <v>0</v>
      </c>
      <c r="N27" s="83">
        <f>-(SUMIFS(Cash!$G:$G,Cash!$F:$F,$A27,Cash!$B:$B,N$5)-SUMIFS(Cash!$H:$H,Cash!$F:$F,$A27,Cash!$B:$B,N$5))</f>
        <v>0</v>
      </c>
    </row>
    <row r="28" spans="1:14" x14ac:dyDescent="0.2">
      <c r="A28" s="2" t="str">
        <f>Details!D27</f>
        <v>Payment - spare 10</v>
      </c>
      <c r="B28" s="83">
        <f t="shared" si="2"/>
        <v>0</v>
      </c>
      <c r="C28" s="83">
        <f>-(SUMIFS(Cash!$G:$G,Cash!$F:$F,$A28,Cash!$B:$B,C$5)-SUMIFS(Cash!$H:$H,Cash!$F:$F,$A28,Cash!$B:$B,C$5))</f>
        <v>0</v>
      </c>
      <c r="D28" s="83">
        <f>-(SUMIFS(Cash!$G:$G,Cash!$F:$F,$A28,Cash!$B:$B,D$5)-SUMIFS(Cash!$H:$H,Cash!$F:$F,$A28,Cash!$B:$B,D$5))</f>
        <v>0</v>
      </c>
      <c r="E28" s="83">
        <f>-(SUMIFS(Cash!$G:$G,Cash!$F:$F,$A28,Cash!$B:$B,E$5)-SUMIFS(Cash!$H:$H,Cash!$F:$F,$A28,Cash!$B:$B,E$5))</f>
        <v>0</v>
      </c>
      <c r="F28" s="83">
        <f>-(SUMIFS(Cash!$G:$G,Cash!$F:$F,$A28,Cash!$B:$B,F$5)-SUMIFS(Cash!$H:$H,Cash!$F:$F,$A28,Cash!$B:$B,F$5))</f>
        <v>0</v>
      </c>
      <c r="G28" s="83">
        <f>-(SUMIFS(Cash!$G:$G,Cash!$F:$F,$A28,Cash!$B:$B,G$5)-SUMIFS(Cash!$H:$H,Cash!$F:$F,$A28,Cash!$B:$B,G$5))</f>
        <v>0</v>
      </c>
      <c r="H28" s="83">
        <f>-(SUMIFS(Cash!$G:$G,Cash!$F:$F,$A28,Cash!$B:$B,H$5)-SUMIFS(Cash!$H:$H,Cash!$F:$F,$A28,Cash!$B:$B,H$5))</f>
        <v>0</v>
      </c>
      <c r="I28" s="83">
        <f>-(SUMIFS(Cash!$G:$G,Cash!$F:$F,$A28,Cash!$B:$B,I$5)-SUMIFS(Cash!$H:$H,Cash!$F:$F,$A28,Cash!$B:$B,I$5))</f>
        <v>0</v>
      </c>
      <c r="J28" s="83">
        <f>-(SUMIFS(Cash!$G:$G,Cash!$F:$F,$A28,Cash!$B:$B,J$5)-SUMIFS(Cash!$H:$H,Cash!$F:$F,$A28,Cash!$B:$B,J$5))</f>
        <v>0</v>
      </c>
      <c r="K28" s="83">
        <f>-(SUMIFS(Cash!$G:$G,Cash!$F:$F,$A28,Cash!$B:$B,K$5)-SUMIFS(Cash!$H:$H,Cash!$F:$F,$A28,Cash!$B:$B,K$5))</f>
        <v>0</v>
      </c>
      <c r="L28" s="83">
        <f>-(SUMIFS(Cash!$G:$G,Cash!$F:$F,$A28,Cash!$B:$B,L$5)-SUMIFS(Cash!$H:$H,Cash!$F:$F,$A28,Cash!$B:$B,L$5))</f>
        <v>0</v>
      </c>
      <c r="M28" s="83">
        <f>-(SUMIFS(Cash!$G:$G,Cash!$F:$F,$A28,Cash!$B:$B,M$5)-SUMIFS(Cash!$H:$H,Cash!$F:$F,$A28,Cash!$B:$B,M$5))</f>
        <v>0</v>
      </c>
      <c r="N28" s="83">
        <f>-(SUMIFS(Cash!$G:$G,Cash!$F:$F,$A28,Cash!$B:$B,N$5)-SUMIFS(Cash!$H:$H,Cash!$F:$F,$A28,Cash!$B:$B,N$5))</f>
        <v>0</v>
      </c>
    </row>
    <row r="29" spans="1:14" x14ac:dyDescent="0.2">
      <c r="A29" s="2" t="str">
        <f>Details!D28</f>
        <v>Payment - spare 11</v>
      </c>
      <c r="B29" s="83">
        <f t="shared" si="2"/>
        <v>0</v>
      </c>
      <c r="C29" s="83">
        <f>-(SUMIFS(Cash!$G:$G,Cash!$F:$F,$A29,Cash!$B:$B,C$5)-SUMIFS(Cash!$H:$H,Cash!$F:$F,$A29,Cash!$B:$B,C$5))</f>
        <v>0</v>
      </c>
      <c r="D29" s="83">
        <f>-(SUMIFS(Cash!$G:$G,Cash!$F:$F,$A29,Cash!$B:$B,D$5)-SUMIFS(Cash!$H:$H,Cash!$F:$F,$A29,Cash!$B:$B,D$5))</f>
        <v>0</v>
      </c>
      <c r="E29" s="83">
        <f>-(SUMIFS(Cash!$G:$G,Cash!$F:$F,$A29,Cash!$B:$B,E$5)-SUMIFS(Cash!$H:$H,Cash!$F:$F,$A29,Cash!$B:$B,E$5))</f>
        <v>0</v>
      </c>
      <c r="F29" s="83">
        <f>-(SUMIFS(Cash!$G:$G,Cash!$F:$F,$A29,Cash!$B:$B,F$5)-SUMIFS(Cash!$H:$H,Cash!$F:$F,$A29,Cash!$B:$B,F$5))</f>
        <v>0</v>
      </c>
      <c r="G29" s="83">
        <f>-(SUMIFS(Cash!$G:$G,Cash!$F:$F,$A29,Cash!$B:$B,G$5)-SUMIFS(Cash!$H:$H,Cash!$F:$F,$A29,Cash!$B:$B,G$5))</f>
        <v>0</v>
      </c>
      <c r="H29" s="83">
        <f>-(SUMIFS(Cash!$G:$G,Cash!$F:$F,$A29,Cash!$B:$B,H$5)-SUMIFS(Cash!$H:$H,Cash!$F:$F,$A29,Cash!$B:$B,H$5))</f>
        <v>0</v>
      </c>
      <c r="I29" s="83">
        <f>-(SUMIFS(Cash!$G:$G,Cash!$F:$F,$A29,Cash!$B:$B,I$5)-SUMIFS(Cash!$H:$H,Cash!$F:$F,$A29,Cash!$B:$B,I$5))</f>
        <v>0</v>
      </c>
      <c r="J29" s="83">
        <f>-(SUMIFS(Cash!$G:$G,Cash!$F:$F,$A29,Cash!$B:$B,J$5)-SUMIFS(Cash!$H:$H,Cash!$F:$F,$A29,Cash!$B:$B,J$5))</f>
        <v>0</v>
      </c>
      <c r="K29" s="83">
        <f>-(SUMIFS(Cash!$G:$G,Cash!$F:$F,$A29,Cash!$B:$B,K$5)-SUMIFS(Cash!$H:$H,Cash!$F:$F,$A29,Cash!$B:$B,K$5))</f>
        <v>0</v>
      </c>
      <c r="L29" s="83">
        <f>-(SUMIFS(Cash!$G:$G,Cash!$F:$F,$A29,Cash!$B:$B,L$5)-SUMIFS(Cash!$H:$H,Cash!$F:$F,$A29,Cash!$B:$B,L$5))</f>
        <v>0</v>
      </c>
      <c r="M29" s="83">
        <f>-(SUMIFS(Cash!$G:$G,Cash!$F:$F,$A29,Cash!$B:$B,M$5)-SUMIFS(Cash!$H:$H,Cash!$F:$F,$A29,Cash!$B:$B,M$5))</f>
        <v>0</v>
      </c>
      <c r="N29" s="83">
        <f>-(SUMIFS(Cash!$G:$G,Cash!$F:$F,$A29,Cash!$B:$B,N$5)-SUMIFS(Cash!$H:$H,Cash!$F:$F,$A29,Cash!$B:$B,N$5))</f>
        <v>0</v>
      </c>
    </row>
    <row r="30" spans="1:14" x14ac:dyDescent="0.2">
      <c r="A30" s="2" t="str">
        <f>Details!D29</f>
        <v>Payment - spare 12</v>
      </c>
      <c r="B30" s="83">
        <f t="shared" si="2"/>
        <v>0</v>
      </c>
      <c r="C30" s="83">
        <f>-(SUMIFS(Cash!$G:$G,Cash!$F:$F,$A30,Cash!$B:$B,C$5)-SUMIFS(Cash!$H:$H,Cash!$F:$F,$A30,Cash!$B:$B,C$5))</f>
        <v>0</v>
      </c>
      <c r="D30" s="83">
        <f>-(SUMIFS(Cash!$G:$G,Cash!$F:$F,$A30,Cash!$B:$B,D$5)-SUMIFS(Cash!$H:$H,Cash!$F:$F,$A30,Cash!$B:$B,D$5))</f>
        <v>0</v>
      </c>
      <c r="E30" s="83">
        <f>-(SUMIFS(Cash!$G:$G,Cash!$F:$F,$A30,Cash!$B:$B,E$5)-SUMIFS(Cash!$H:$H,Cash!$F:$F,$A30,Cash!$B:$B,E$5))</f>
        <v>0</v>
      </c>
      <c r="F30" s="83">
        <f>-(SUMIFS(Cash!$G:$G,Cash!$F:$F,$A30,Cash!$B:$B,F$5)-SUMIFS(Cash!$H:$H,Cash!$F:$F,$A30,Cash!$B:$B,F$5))</f>
        <v>0</v>
      </c>
      <c r="G30" s="83">
        <f>-(SUMIFS(Cash!$G:$G,Cash!$F:$F,$A30,Cash!$B:$B,G$5)-SUMIFS(Cash!$H:$H,Cash!$F:$F,$A30,Cash!$B:$B,G$5))</f>
        <v>0</v>
      </c>
      <c r="H30" s="83">
        <f>-(SUMIFS(Cash!$G:$G,Cash!$F:$F,$A30,Cash!$B:$B,H$5)-SUMIFS(Cash!$H:$H,Cash!$F:$F,$A30,Cash!$B:$B,H$5))</f>
        <v>0</v>
      </c>
      <c r="I30" s="83">
        <f>-(SUMIFS(Cash!$G:$G,Cash!$F:$F,$A30,Cash!$B:$B,I$5)-SUMIFS(Cash!$H:$H,Cash!$F:$F,$A30,Cash!$B:$B,I$5))</f>
        <v>0</v>
      </c>
      <c r="J30" s="83">
        <f>-(SUMIFS(Cash!$G:$G,Cash!$F:$F,$A30,Cash!$B:$B,J$5)-SUMIFS(Cash!$H:$H,Cash!$F:$F,$A30,Cash!$B:$B,J$5))</f>
        <v>0</v>
      </c>
      <c r="K30" s="83">
        <f>-(SUMIFS(Cash!$G:$G,Cash!$F:$F,$A30,Cash!$B:$B,K$5)-SUMIFS(Cash!$H:$H,Cash!$F:$F,$A30,Cash!$B:$B,K$5))</f>
        <v>0</v>
      </c>
      <c r="L30" s="83">
        <f>-(SUMIFS(Cash!$G:$G,Cash!$F:$F,$A30,Cash!$B:$B,L$5)-SUMIFS(Cash!$H:$H,Cash!$F:$F,$A30,Cash!$B:$B,L$5))</f>
        <v>0</v>
      </c>
      <c r="M30" s="83">
        <f>-(SUMIFS(Cash!$G:$G,Cash!$F:$F,$A30,Cash!$B:$B,M$5)-SUMIFS(Cash!$H:$H,Cash!$F:$F,$A30,Cash!$B:$B,M$5))</f>
        <v>0</v>
      </c>
      <c r="N30" s="83">
        <f>-(SUMIFS(Cash!$G:$G,Cash!$F:$F,$A30,Cash!$B:$B,N$5)-SUMIFS(Cash!$H:$H,Cash!$F:$F,$A30,Cash!$B:$B,N$5))</f>
        <v>0</v>
      </c>
    </row>
    <row r="31" spans="1:14" x14ac:dyDescent="0.2">
      <c r="A31" s="2" t="str">
        <f>Details!D30</f>
        <v>Payment - spare 13</v>
      </c>
      <c r="B31" s="83">
        <f t="shared" si="2"/>
        <v>0</v>
      </c>
      <c r="C31" s="83">
        <f>-(SUMIFS(Cash!$G:$G,Cash!$F:$F,$A31,Cash!$B:$B,C$5)-SUMIFS(Cash!$H:$H,Cash!$F:$F,$A31,Cash!$B:$B,C$5))</f>
        <v>0</v>
      </c>
      <c r="D31" s="83">
        <f>-(SUMIFS(Cash!$G:$G,Cash!$F:$F,$A31,Cash!$B:$B,D$5)-SUMIFS(Cash!$H:$H,Cash!$F:$F,$A31,Cash!$B:$B,D$5))</f>
        <v>0</v>
      </c>
      <c r="E31" s="83">
        <f>-(SUMIFS(Cash!$G:$G,Cash!$F:$F,$A31,Cash!$B:$B,E$5)-SUMIFS(Cash!$H:$H,Cash!$F:$F,$A31,Cash!$B:$B,E$5))</f>
        <v>0</v>
      </c>
      <c r="F31" s="83">
        <f>-(SUMIFS(Cash!$G:$G,Cash!$F:$F,$A31,Cash!$B:$B,F$5)-SUMIFS(Cash!$H:$H,Cash!$F:$F,$A31,Cash!$B:$B,F$5))</f>
        <v>0</v>
      </c>
      <c r="G31" s="83">
        <f>-(SUMIFS(Cash!$G:$G,Cash!$F:$F,$A31,Cash!$B:$B,G$5)-SUMIFS(Cash!$H:$H,Cash!$F:$F,$A31,Cash!$B:$B,G$5))</f>
        <v>0</v>
      </c>
      <c r="H31" s="83">
        <f>-(SUMIFS(Cash!$G:$G,Cash!$F:$F,$A31,Cash!$B:$B,H$5)-SUMIFS(Cash!$H:$H,Cash!$F:$F,$A31,Cash!$B:$B,H$5))</f>
        <v>0</v>
      </c>
      <c r="I31" s="83">
        <f>-(SUMIFS(Cash!$G:$G,Cash!$F:$F,$A31,Cash!$B:$B,I$5)-SUMIFS(Cash!$H:$H,Cash!$F:$F,$A31,Cash!$B:$B,I$5))</f>
        <v>0</v>
      </c>
      <c r="J31" s="83">
        <f>-(SUMIFS(Cash!$G:$G,Cash!$F:$F,$A31,Cash!$B:$B,J$5)-SUMIFS(Cash!$H:$H,Cash!$F:$F,$A31,Cash!$B:$B,J$5))</f>
        <v>0</v>
      </c>
      <c r="K31" s="83">
        <f>-(SUMIFS(Cash!$G:$G,Cash!$F:$F,$A31,Cash!$B:$B,K$5)-SUMIFS(Cash!$H:$H,Cash!$F:$F,$A31,Cash!$B:$B,K$5))</f>
        <v>0</v>
      </c>
      <c r="L31" s="83">
        <f>-(SUMIFS(Cash!$G:$G,Cash!$F:$F,$A31,Cash!$B:$B,L$5)-SUMIFS(Cash!$H:$H,Cash!$F:$F,$A31,Cash!$B:$B,L$5))</f>
        <v>0</v>
      </c>
      <c r="M31" s="83">
        <f>-(SUMIFS(Cash!$G:$G,Cash!$F:$F,$A31,Cash!$B:$B,M$5)-SUMIFS(Cash!$H:$H,Cash!$F:$F,$A31,Cash!$B:$B,M$5))</f>
        <v>0</v>
      </c>
      <c r="N31" s="83">
        <f>-(SUMIFS(Cash!$G:$G,Cash!$F:$F,$A31,Cash!$B:$B,N$5)-SUMIFS(Cash!$H:$H,Cash!$F:$F,$A31,Cash!$B:$B,N$5))</f>
        <v>0</v>
      </c>
    </row>
    <row r="32" spans="1:14" x14ac:dyDescent="0.2">
      <c r="A32" s="2" t="str">
        <f>Details!D31</f>
        <v>Payment - spare 14</v>
      </c>
      <c r="B32" s="83">
        <f t="shared" si="2"/>
        <v>0</v>
      </c>
      <c r="C32" s="83">
        <f>-(SUMIFS(Cash!$G:$G,Cash!$F:$F,$A32,Cash!$B:$B,C$5)-SUMIFS(Cash!$H:$H,Cash!$F:$F,$A32,Cash!$B:$B,C$5))</f>
        <v>0</v>
      </c>
      <c r="D32" s="83">
        <f>-(SUMIFS(Cash!$G:$G,Cash!$F:$F,$A32,Cash!$B:$B,D$5)-SUMIFS(Cash!$H:$H,Cash!$F:$F,$A32,Cash!$B:$B,D$5))</f>
        <v>0</v>
      </c>
      <c r="E32" s="83">
        <f>-(SUMIFS(Cash!$G:$G,Cash!$F:$F,$A32,Cash!$B:$B,E$5)-SUMIFS(Cash!$H:$H,Cash!$F:$F,$A32,Cash!$B:$B,E$5))</f>
        <v>0</v>
      </c>
      <c r="F32" s="83">
        <f>-(SUMIFS(Cash!$G:$G,Cash!$F:$F,$A32,Cash!$B:$B,F$5)-SUMIFS(Cash!$H:$H,Cash!$F:$F,$A32,Cash!$B:$B,F$5))</f>
        <v>0</v>
      </c>
      <c r="G32" s="83">
        <f>-(SUMIFS(Cash!$G:$G,Cash!$F:$F,$A32,Cash!$B:$B,G$5)-SUMIFS(Cash!$H:$H,Cash!$F:$F,$A32,Cash!$B:$B,G$5))</f>
        <v>0</v>
      </c>
      <c r="H32" s="83">
        <f>-(SUMIFS(Cash!$G:$G,Cash!$F:$F,$A32,Cash!$B:$B,H$5)-SUMIFS(Cash!$H:$H,Cash!$F:$F,$A32,Cash!$B:$B,H$5))</f>
        <v>0</v>
      </c>
      <c r="I32" s="83">
        <f>-(SUMIFS(Cash!$G:$G,Cash!$F:$F,$A32,Cash!$B:$B,I$5)-SUMIFS(Cash!$H:$H,Cash!$F:$F,$A32,Cash!$B:$B,I$5))</f>
        <v>0</v>
      </c>
      <c r="J32" s="83">
        <f>-(SUMIFS(Cash!$G:$G,Cash!$F:$F,$A32,Cash!$B:$B,J$5)-SUMIFS(Cash!$H:$H,Cash!$F:$F,$A32,Cash!$B:$B,J$5))</f>
        <v>0</v>
      </c>
      <c r="K32" s="83">
        <f>-(SUMIFS(Cash!$G:$G,Cash!$F:$F,$A32,Cash!$B:$B,K$5)-SUMIFS(Cash!$H:$H,Cash!$F:$F,$A32,Cash!$B:$B,K$5))</f>
        <v>0</v>
      </c>
      <c r="L32" s="83">
        <f>-(SUMIFS(Cash!$G:$G,Cash!$F:$F,$A32,Cash!$B:$B,L$5)-SUMIFS(Cash!$H:$H,Cash!$F:$F,$A32,Cash!$B:$B,L$5))</f>
        <v>0</v>
      </c>
      <c r="M32" s="83">
        <f>-(SUMIFS(Cash!$G:$G,Cash!$F:$F,$A32,Cash!$B:$B,M$5)-SUMIFS(Cash!$H:$H,Cash!$F:$F,$A32,Cash!$B:$B,M$5))</f>
        <v>0</v>
      </c>
      <c r="N32" s="83">
        <f>-(SUMIFS(Cash!$G:$G,Cash!$F:$F,$A32,Cash!$B:$B,N$5)-SUMIFS(Cash!$H:$H,Cash!$F:$F,$A32,Cash!$B:$B,N$5))</f>
        <v>0</v>
      </c>
    </row>
    <row r="33" spans="1:15" x14ac:dyDescent="0.2">
      <c r="A33" s="2" t="str">
        <f>Details!D32</f>
        <v>Payment - spare 15</v>
      </c>
      <c r="B33" s="83">
        <f t="shared" si="2"/>
        <v>0</v>
      </c>
      <c r="C33" s="83">
        <f>-(SUMIFS(Cash!$G:$G,Cash!$F:$F,$A33,Cash!$B:$B,C$5)-SUMIFS(Cash!$H:$H,Cash!$F:$F,$A33,Cash!$B:$B,C$5))</f>
        <v>0</v>
      </c>
      <c r="D33" s="83">
        <f>-(SUMIFS(Cash!$G:$G,Cash!$F:$F,$A33,Cash!$B:$B,D$5)-SUMIFS(Cash!$H:$H,Cash!$F:$F,$A33,Cash!$B:$B,D$5))</f>
        <v>0</v>
      </c>
      <c r="E33" s="83">
        <f>-(SUMIFS(Cash!$G:$G,Cash!$F:$F,$A33,Cash!$B:$B,E$5)-SUMIFS(Cash!$H:$H,Cash!$F:$F,$A33,Cash!$B:$B,E$5))</f>
        <v>0</v>
      </c>
      <c r="F33" s="83">
        <f>-(SUMIFS(Cash!$G:$G,Cash!$F:$F,$A33,Cash!$B:$B,F$5)-SUMIFS(Cash!$H:$H,Cash!$F:$F,$A33,Cash!$B:$B,F$5))</f>
        <v>0</v>
      </c>
      <c r="G33" s="83">
        <f>-(SUMIFS(Cash!$G:$G,Cash!$F:$F,$A33,Cash!$B:$B,G$5)-SUMIFS(Cash!$H:$H,Cash!$F:$F,$A33,Cash!$B:$B,G$5))</f>
        <v>0</v>
      </c>
      <c r="H33" s="83">
        <f>-(SUMIFS(Cash!$G:$G,Cash!$F:$F,$A33,Cash!$B:$B,H$5)-SUMIFS(Cash!$H:$H,Cash!$F:$F,$A33,Cash!$B:$B,H$5))</f>
        <v>0</v>
      </c>
      <c r="I33" s="83">
        <f>-(SUMIFS(Cash!$G:$G,Cash!$F:$F,$A33,Cash!$B:$B,I$5)-SUMIFS(Cash!$H:$H,Cash!$F:$F,$A33,Cash!$B:$B,I$5))</f>
        <v>0</v>
      </c>
      <c r="J33" s="83">
        <f>-(SUMIFS(Cash!$G:$G,Cash!$F:$F,$A33,Cash!$B:$B,J$5)-SUMIFS(Cash!$H:$H,Cash!$F:$F,$A33,Cash!$B:$B,J$5))</f>
        <v>0</v>
      </c>
      <c r="K33" s="83">
        <f>-(SUMIFS(Cash!$G:$G,Cash!$F:$F,$A33,Cash!$B:$B,K$5)-SUMIFS(Cash!$H:$H,Cash!$F:$F,$A33,Cash!$B:$B,K$5))</f>
        <v>0</v>
      </c>
      <c r="L33" s="83">
        <f>-(SUMIFS(Cash!$G:$G,Cash!$F:$F,$A33,Cash!$B:$B,L$5)-SUMIFS(Cash!$H:$H,Cash!$F:$F,$A33,Cash!$B:$B,L$5))</f>
        <v>0</v>
      </c>
      <c r="M33" s="83">
        <f>-(SUMIFS(Cash!$G:$G,Cash!$F:$F,$A33,Cash!$B:$B,M$5)-SUMIFS(Cash!$H:$H,Cash!$F:$F,$A33,Cash!$B:$B,M$5))</f>
        <v>0</v>
      </c>
      <c r="N33" s="83">
        <f>-(SUMIFS(Cash!$G:$G,Cash!$F:$F,$A33,Cash!$B:$B,N$5)-SUMIFS(Cash!$H:$H,Cash!$F:$F,$A33,Cash!$B:$B,N$5))</f>
        <v>0</v>
      </c>
    </row>
    <row r="34" spans="1:15" x14ac:dyDescent="0.2">
      <c r="A34" s="2" t="str">
        <f>Details!D33</f>
        <v>Payment - spare 16</v>
      </c>
      <c r="B34" s="83">
        <f t="shared" si="2"/>
        <v>0</v>
      </c>
      <c r="C34" s="83">
        <f>-(SUMIFS(Cash!$G:$G,Cash!$F:$F,$A34,Cash!$B:$B,C$5)-SUMIFS(Cash!$H:$H,Cash!$F:$F,$A34,Cash!$B:$B,C$5))</f>
        <v>0</v>
      </c>
      <c r="D34" s="83">
        <f>-(SUMIFS(Cash!$G:$G,Cash!$F:$F,$A34,Cash!$B:$B,D$5)-SUMIFS(Cash!$H:$H,Cash!$F:$F,$A34,Cash!$B:$B,D$5))</f>
        <v>0</v>
      </c>
      <c r="E34" s="83">
        <f>-(SUMIFS(Cash!$G:$G,Cash!$F:$F,$A34,Cash!$B:$B,E$5)-SUMIFS(Cash!$H:$H,Cash!$F:$F,$A34,Cash!$B:$B,E$5))</f>
        <v>0</v>
      </c>
      <c r="F34" s="83">
        <f>-(SUMIFS(Cash!$G:$G,Cash!$F:$F,$A34,Cash!$B:$B,F$5)-SUMIFS(Cash!$H:$H,Cash!$F:$F,$A34,Cash!$B:$B,F$5))</f>
        <v>0</v>
      </c>
      <c r="G34" s="83">
        <f>-(SUMIFS(Cash!$G:$G,Cash!$F:$F,$A34,Cash!$B:$B,G$5)-SUMIFS(Cash!$H:$H,Cash!$F:$F,$A34,Cash!$B:$B,G$5))</f>
        <v>0</v>
      </c>
      <c r="H34" s="83">
        <f>-(SUMIFS(Cash!$G:$G,Cash!$F:$F,$A34,Cash!$B:$B,H$5)-SUMIFS(Cash!$H:$H,Cash!$F:$F,$A34,Cash!$B:$B,H$5))</f>
        <v>0</v>
      </c>
      <c r="I34" s="83">
        <f>-(SUMIFS(Cash!$G:$G,Cash!$F:$F,$A34,Cash!$B:$B,I$5)-SUMIFS(Cash!$H:$H,Cash!$F:$F,$A34,Cash!$B:$B,I$5))</f>
        <v>0</v>
      </c>
      <c r="J34" s="83">
        <f>-(SUMIFS(Cash!$G:$G,Cash!$F:$F,$A34,Cash!$B:$B,J$5)-SUMIFS(Cash!$H:$H,Cash!$F:$F,$A34,Cash!$B:$B,J$5))</f>
        <v>0</v>
      </c>
      <c r="K34" s="83">
        <f>-(SUMIFS(Cash!$G:$G,Cash!$F:$F,$A34,Cash!$B:$B,K$5)-SUMIFS(Cash!$H:$H,Cash!$F:$F,$A34,Cash!$B:$B,K$5))</f>
        <v>0</v>
      </c>
      <c r="L34" s="83">
        <f>-(SUMIFS(Cash!$G:$G,Cash!$F:$F,$A34,Cash!$B:$B,L$5)-SUMIFS(Cash!$H:$H,Cash!$F:$F,$A34,Cash!$B:$B,L$5))</f>
        <v>0</v>
      </c>
      <c r="M34" s="83">
        <f>-(SUMIFS(Cash!$G:$G,Cash!$F:$F,$A34,Cash!$B:$B,M$5)-SUMIFS(Cash!$H:$H,Cash!$F:$F,$A34,Cash!$B:$B,M$5))</f>
        <v>0</v>
      </c>
      <c r="N34" s="83">
        <f>-(SUMIFS(Cash!$G:$G,Cash!$F:$F,$A34,Cash!$B:$B,N$5)-SUMIFS(Cash!$H:$H,Cash!$F:$F,$A34,Cash!$B:$B,N$5))</f>
        <v>0</v>
      </c>
    </row>
    <row r="35" spans="1:15" x14ac:dyDescent="0.2">
      <c r="A35" s="2" t="str">
        <f>Details!D34</f>
        <v>Payment - spare 17</v>
      </c>
      <c r="B35" s="83">
        <f t="shared" si="2"/>
        <v>0</v>
      </c>
      <c r="C35" s="83">
        <f>-(SUMIFS(Cash!$G:$G,Cash!$F:$F,$A35,Cash!$B:$B,C$5)-SUMIFS(Cash!$H:$H,Cash!$F:$F,$A35,Cash!$B:$B,C$5))</f>
        <v>0</v>
      </c>
      <c r="D35" s="83">
        <f>-(SUMIFS(Cash!$G:$G,Cash!$F:$F,$A35,Cash!$B:$B,D$5)-SUMIFS(Cash!$H:$H,Cash!$F:$F,$A35,Cash!$B:$B,D$5))</f>
        <v>0</v>
      </c>
      <c r="E35" s="83">
        <f>-(SUMIFS(Cash!$G:$G,Cash!$F:$F,$A35,Cash!$B:$B,E$5)-SUMIFS(Cash!$H:$H,Cash!$F:$F,$A35,Cash!$B:$B,E$5))</f>
        <v>0</v>
      </c>
      <c r="F35" s="83">
        <f>-(SUMIFS(Cash!$G:$G,Cash!$F:$F,$A35,Cash!$B:$B,F$5)-SUMIFS(Cash!$H:$H,Cash!$F:$F,$A35,Cash!$B:$B,F$5))</f>
        <v>0</v>
      </c>
      <c r="G35" s="83">
        <f>-(SUMIFS(Cash!$G:$G,Cash!$F:$F,$A35,Cash!$B:$B,G$5)-SUMIFS(Cash!$H:$H,Cash!$F:$F,$A35,Cash!$B:$B,G$5))</f>
        <v>0</v>
      </c>
      <c r="H35" s="83">
        <f>-(SUMIFS(Cash!$G:$G,Cash!$F:$F,$A35,Cash!$B:$B,H$5)-SUMIFS(Cash!$H:$H,Cash!$F:$F,$A35,Cash!$B:$B,H$5))</f>
        <v>0</v>
      </c>
      <c r="I35" s="83">
        <f>-(SUMIFS(Cash!$G:$G,Cash!$F:$F,$A35,Cash!$B:$B,I$5)-SUMIFS(Cash!$H:$H,Cash!$F:$F,$A35,Cash!$B:$B,I$5))</f>
        <v>0</v>
      </c>
      <c r="J35" s="83">
        <f>-(SUMIFS(Cash!$G:$G,Cash!$F:$F,$A35,Cash!$B:$B,J$5)-SUMIFS(Cash!$H:$H,Cash!$F:$F,$A35,Cash!$B:$B,J$5))</f>
        <v>0</v>
      </c>
      <c r="K35" s="83">
        <f>-(SUMIFS(Cash!$G:$G,Cash!$F:$F,$A35,Cash!$B:$B,K$5)-SUMIFS(Cash!$H:$H,Cash!$F:$F,$A35,Cash!$B:$B,K$5))</f>
        <v>0</v>
      </c>
      <c r="L35" s="83">
        <f>-(SUMIFS(Cash!$G:$G,Cash!$F:$F,$A35,Cash!$B:$B,L$5)-SUMIFS(Cash!$H:$H,Cash!$F:$F,$A35,Cash!$B:$B,L$5))</f>
        <v>0</v>
      </c>
      <c r="M35" s="83">
        <f>-(SUMIFS(Cash!$G:$G,Cash!$F:$F,$A35,Cash!$B:$B,M$5)-SUMIFS(Cash!$H:$H,Cash!$F:$F,$A35,Cash!$B:$B,M$5))</f>
        <v>0</v>
      </c>
      <c r="N35" s="83">
        <f>-(SUMIFS(Cash!$G:$G,Cash!$F:$F,$A35,Cash!$B:$B,N$5)-SUMIFS(Cash!$H:$H,Cash!$F:$F,$A35,Cash!$B:$B,N$5))</f>
        <v>0</v>
      </c>
    </row>
    <row r="36" spans="1:15" x14ac:dyDescent="0.2">
      <c r="A36" s="2" t="str">
        <f>Details!D35</f>
        <v>Payment - spare 18</v>
      </c>
      <c r="B36" s="83">
        <f t="shared" si="2"/>
        <v>0</v>
      </c>
      <c r="C36" s="83">
        <f>-(SUMIFS(Cash!$G:$G,Cash!$F:$F,$A36,Cash!$B:$B,C$5)-SUMIFS(Cash!$H:$H,Cash!$F:$F,$A36,Cash!$B:$B,C$5))</f>
        <v>0</v>
      </c>
      <c r="D36" s="83">
        <f>-(SUMIFS(Cash!$G:$G,Cash!$F:$F,$A36,Cash!$B:$B,D$5)-SUMIFS(Cash!$H:$H,Cash!$F:$F,$A36,Cash!$B:$B,D$5))</f>
        <v>0</v>
      </c>
      <c r="E36" s="83">
        <f>-(SUMIFS(Cash!$G:$G,Cash!$F:$F,$A36,Cash!$B:$B,E$5)-SUMIFS(Cash!$H:$H,Cash!$F:$F,$A36,Cash!$B:$B,E$5))</f>
        <v>0</v>
      </c>
      <c r="F36" s="83">
        <f>-(SUMIFS(Cash!$G:$G,Cash!$F:$F,$A36,Cash!$B:$B,F$5)-SUMIFS(Cash!$H:$H,Cash!$F:$F,$A36,Cash!$B:$B,F$5))</f>
        <v>0</v>
      </c>
      <c r="G36" s="83">
        <f>-(SUMIFS(Cash!$G:$G,Cash!$F:$F,$A36,Cash!$B:$B,G$5)-SUMIFS(Cash!$H:$H,Cash!$F:$F,$A36,Cash!$B:$B,G$5))</f>
        <v>0</v>
      </c>
      <c r="H36" s="83">
        <f>-(SUMIFS(Cash!$G:$G,Cash!$F:$F,$A36,Cash!$B:$B,H$5)-SUMIFS(Cash!$H:$H,Cash!$F:$F,$A36,Cash!$B:$B,H$5))</f>
        <v>0</v>
      </c>
      <c r="I36" s="83">
        <f>-(SUMIFS(Cash!$G:$G,Cash!$F:$F,$A36,Cash!$B:$B,I$5)-SUMIFS(Cash!$H:$H,Cash!$F:$F,$A36,Cash!$B:$B,I$5))</f>
        <v>0</v>
      </c>
      <c r="J36" s="83">
        <f>-(SUMIFS(Cash!$G:$G,Cash!$F:$F,$A36,Cash!$B:$B,J$5)-SUMIFS(Cash!$H:$H,Cash!$F:$F,$A36,Cash!$B:$B,J$5))</f>
        <v>0</v>
      </c>
      <c r="K36" s="83">
        <f>-(SUMIFS(Cash!$G:$G,Cash!$F:$F,$A36,Cash!$B:$B,K$5)-SUMIFS(Cash!$H:$H,Cash!$F:$F,$A36,Cash!$B:$B,K$5))</f>
        <v>0</v>
      </c>
      <c r="L36" s="83">
        <f>-(SUMIFS(Cash!$G:$G,Cash!$F:$F,$A36,Cash!$B:$B,L$5)-SUMIFS(Cash!$H:$H,Cash!$F:$F,$A36,Cash!$B:$B,L$5))</f>
        <v>0</v>
      </c>
      <c r="M36" s="83">
        <f>-(SUMIFS(Cash!$G:$G,Cash!$F:$F,$A36,Cash!$B:$B,M$5)-SUMIFS(Cash!$H:$H,Cash!$F:$F,$A36,Cash!$B:$B,M$5))</f>
        <v>0</v>
      </c>
      <c r="N36" s="83">
        <f>-(SUMIFS(Cash!$G:$G,Cash!$F:$F,$A36,Cash!$B:$B,N$5)-SUMIFS(Cash!$H:$H,Cash!$F:$F,$A36,Cash!$B:$B,N$5))</f>
        <v>0</v>
      </c>
    </row>
    <row r="37" spans="1:15" x14ac:dyDescent="0.2">
      <c r="A37" s="2" t="str">
        <f>Details!D36</f>
        <v>Payment - spare 19</v>
      </c>
      <c r="B37" s="83">
        <f t="shared" si="2"/>
        <v>0</v>
      </c>
      <c r="C37" s="83">
        <f>-(SUMIFS(Cash!$G:$G,Cash!$F:$F,$A37,Cash!$B:$B,C$5)-SUMIFS(Cash!$H:$H,Cash!$F:$F,$A37,Cash!$B:$B,C$5))</f>
        <v>0</v>
      </c>
      <c r="D37" s="83">
        <f>-(SUMIFS(Cash!$G:$G,Cash!$F:$F,$A37,Cash!$B:$B,D$5)-SUMIFS(Cash!$H:$H,Cash!$F:$F,$A37,Cash!$B:$B,D$5))</f>
        <v>0</v>
      </c>
      <c r="E37" s="83">
        <f>-(SUMIFS(Cash!$G:$G,Cash!$F:$F,$A37,Cash!$B:$B,E$5)-SUMIFS(Cash!$H:$H,Cash!$F:$F,$A37,Cash!$B:$B,E$5))</f>
        <v>0</v>
      </c>
      <c r="F37" s="83">
        <f>-(SUMIFS(Cash!$G:$G,Cash!$F:$F,$A37,Cash!$B:$B,F$5)-SUMIFS(Cash!$H:$H,Cash!$F:$F,$A37,Cash!$B:$B,F$5))</f>
        <v>0</v>
      </c>
      <c r="G37" s="83">
        <f>-(SUMIFS(Cash!$G:$G,Cash!$F:$F,$A37,Cash!$B:$B,G$5)-SUMIFS(Cash!$H:$H,Cash!$F:$F,$A37,Cash!$B:$B,G$5))</f>
        <v>0</v>
      </c>
      <c r="H37" s="83">
        <f>-(SUMIFS(Cash!$G:$G,Cash!$F:$F,$A37,Cash!$B:$B,H$5)-SUMIFS(Cash!$H:$H,Cash!$F:$F,$A37,Cash!$B:$B,H$5))</f>
        <v>0</v>
      </c>
      <c r="I37" s="83">
        <f>-(SUMIFS(Cash!$G:$G,Cash!$F:$F,$A37,Cash!$B:$B,I$5)-SUMIFS(Cash!$H:$H,Cash!$F:$F,$A37,Cash!$B:$B,I$5))</f>
        <v>0</v>
      </c>
      <c r="J37" s="83">
        <f>-(SUMIFS(Cash!$G:$G,Cash!$F:$F,$A37,Cash!$B:$B,J$5)-SUMIFS(Cash!$H:$H,Cash!$F:$F,$A37,Cash!$B:$B,J$5))</f>
        <v>0</v>
      </c>
      <c r="K37" s="83">
        <f>-(SUMIFS(Cash!$G:$G,Cash!$F:$F,$A37,Cash!$B:$B,K$5)-SUMIFS(Cash!$H:$H,Cash!$F:$F,$A37,Cash!$B:$B,K$5))</f>
        <v>0</v>
      </c>
      <c r="L37" s="83">
        <f>-(SUMIFS(Cash!$G:$G,Cash!$F:$F,$A37,Cash!$B:$B,L$5)-SUMIFS(Cash!$H:$H,Cash!$F:$F,$A37,Cash!$B:$B,L$5))</f>
        <v>0</v>
      </c>
      <c r="M37" s="83">
        <f>-(SUMIFS(Cash!$G:$G,Cash!$F:$F,$A37,Cash!$B:$B,M$5)-SUMIFS(Cash!$H:$H,Cash!$F:$F,$A37,Cash!$B:$B,M$5))</f>
        <v>0</v>
      </c>
      <c r="N37" s="83">
        <f>-(SUMIFS(Cash!$G:$G,Cash!$F:$F,$A37,Cash!$B:$B,N$5)-SUMIFS(Cash!$H:$H,Cash!$F:$F,$A37,Cash!$B:$B,N$5))</f>
        <v>0</v>
      </c>
    </row>
    <row r="38" spans="1:15" x14ac:dyDescent="0.2">
      <c r="A38" s="2" t="str">
        <f>Details!D37</f>
        <v>Payment - spare 20</v>
      </c>
      <c r="B38" s="83">
        <f t="shared" si="2"/>
        <v>0</v>
      </c>
      <c r="C38" s="83">
        <f>-(SUMIFS(Cash!$G:$G,Cash!$F:$F,$A38,Cash!$B:$B,C$5)-SUMIFS(Cash!$H:$H,Cash!$F:$F,$A38,Cash!$B:$B,C$5))</f>
        <v>0</v>
      </c>
      <c r="D38" s="83">
        <f>-(SUMIFS(Cash!$G:$G,Cash!$F:$F,$A38,Cash!$B:$B,D$5)-SUMIFS(Cash!$H:$H,Cash!$F:$F,$A38,Cash!$B:$B,D$5))</f>
        <v>0</v>
      </c>
      <c r="E38" s="83">
        <f>-(SUMIFS(Cash!$G:$G,Cash!$F:$F,$A38,Cash!$B:$B,E$5)-SUMIFS(Cash!$H:$H,Cash!$F:$F,$A38,Cash!$B:$B,E$5))</f>
        <v>0</v>
      </c>
      <c r="F38" s="83">
        <f>-(SUMIFS(Cash!$G:$G,Cash!$F:$F,$A38,Cash!$B:$B,F$5)-SUMIFS(Cash!$H:$H,Cash!$F:$F,$A38,Cash!$B:$B,F$5))</f>
        <v>0</v>
      </c>
      <c r="G38" s="83">
        <f>-(SUMIFS(Cash!$G:$G,Cash!$F:$F,$A38,Cash!$B:$B,G$5)-SUMIFS(Cash!$H:$H,Cash!$F:$F,$A38,Cash!$B:$B,G$5))</f>
        <v>0</v>
      </c>
      <c r="H38" s="83">
        <f>-(SUMIFS(Cash!$G:$G,Cash!$F:$F,$A38,Cash!$B:$B,H$5)-SUMIFS(Cash!$H:$H,Cash!$F:$F,$A38,Cash!$B:$B,H$5))</f>
        <v>0</v>
      </c>
      <c r="I38" s="83">
        <f>-(SUMIFS(Cash!$G:$G,Cash!$F:$F,$A38,Cash!$B:$B,I$5)-SUMIFS(Cash!$H:$H,Cash!$F:$F,$A38,Cash!$B:$B,I$5))</f>
        <v>0</v>
      </c>
      <c r="J38" s="83">
        <f>-(SUMIFS(Cash!$G:$G,Cash!$F:$F,$A38,Cash!$B:$B,J$5)-SUMIFS(Cash!$H:$H,Cash!$F:$F,$A38,Cash!$B:$B,J$5))</f>
        <v>0</v>
      </c>
      <c r="K38" s="83">
        <f>-(SUMIFS(Cash!$G:$G,Cash!$F:$F,$A38,Cash!$B:$B,K$5)-SUMIFS(Cash!$H:$H,Cash!$F:$F,$A38,Cash!$B:$B,K$5))</f>
        <v>0</v>
      </c>
      <c r="L38" s="83">
        <f>-(SUMIFS(Cash!$G:$G,Cash!$F:$F,$A38,Cash!$B:$B,L$5)-SUMIFS(Cash!$H:$H,Cash!$F:$F,$A38,Cash!$B:$B,L$5))</f>
        <v>0</v>
      </c>
      <c r="M38" s="83">
        <f>-(SUMIFS(Cash!$G:$G,Cash!$F:$F,$A38,Cash!$B:$B,M$5)-SUMIFS(Cash!$H:$H,Cash!$F:$F,$A38,Cash!$B:$B,M$5))</f>
        <v>0</v>
      </c>
      <c r="N38" s="83">
        <f>-(SUMIFS(Cash!$G:$G,Cash!$F:$F,$A38,Cash!$B:$B,N$5)-SUMIFS(Cash!$H:$H,Cash!$F:$F,$A38,Cash!$B:$B,N$5))</f>
        <v>0</v>
      </c>
    </row>
    <row r="39" spans="1:15" x14ac:dyDescent="0.2">
      <c r="A39" s="2" t="str">
        <f>Details!D38</f>
        <v>Payment - spare 21</v>
      </c>
      <c r="B39" s="83">
        <f t="shared" si="2"/>
        <v>0</v>
      </c>
      <c r="C39" s="83">
        <f>-(SUMIFS(Cash!$G:$G,Cash!$F:$F,$A39,Cash!$B:$B,C$5)-SUMIFS(Cash!$H:$H,Cash!$F:$F,$A39,Cash!$B:$B,C$5))</f>
        <v>0</v>
      </c>
      <c r="D39" s="83">
        <f>-(SUMIFS(Cash!$G:$G,Cash!$F:$F,$A39,Cash!$B:$B,D$5)-SUMIFS(Cash!$H:$H,Cash!$F:$F,$A39,Cash!$B:$B,D$5))</f>
        <v>0</v>
      </c>
      <c r="E39" s="83">
        <f>-(SUMIFS(Cash!$G:$G,Cash!$F:$F,$A39,Cash!$B:$B,E$5)-SUMIFS(Cash!$H:$H,Cash!$F:$F,$A39,Cash!$B:$B,E$5))</f>
        <v>0</v>
      </c>
      <c r="F39" s="83">
        <f>-(SUMIFS(Cash!$G:$G,Cash!$F:$F,$A39,Cash!$B:$B,F$5)-SUMIFS(Cash!$H:$H,Cash!$F:$F,$A39,Cash!$B:$B,F$5))</f>
        <v>0</v>
      </c>
      <c r="G39" s="83">
        <f>-(SUMIFS(Cash!$G:$G,Cash!$F:$F,$A39,Cash!$B:$B,G$5)-SUMIFS(Cash!$H:$H,Cash!$F:$F,$A39,Cash!$B:$B,G$5))</f>
        <v>0</v>
      </c>
      <c r="H39" s="83">
        <f>-(SUMIFS(Cash!$G:$G,Cash!$F:$F,$A39,Cash!$B:$B,H$5)-SUMIFS(Cash!$H:$H,Cash!$F:$F,$A39,Cash!$B:$B,H$5))</f>
        <v>0</v>
      </c>
      <c r="I39" s="83">
        <f>-(SUMIFS(Cash!$G:$G,Cash!$F:$F,$A39,Cash!$B:$B,I$5)-SUMIFS(Cash!$H:$H,Cash!$F:$F,$A39,Cash!$B:$B,I$5))</f>
        <v>0</v>
      </c>
      <c r="J39" s="83">
        <f>-(SUMIFS(Cash!$G:$G,Cash!$F:$F,$A39,Cash!$B:$B,J$5)-SUMIFS(Cash!$H:$H,Cash!$F:$F,$A39,Cash!$B:$B,J$5))</f>
        <v>0</v>
      </c>
      <c r="K39" s="83">
        <f>-(SUMIFS(Cash!$G:$G,Cash!$F:$F,$A39,Cash!$B:$B,K$5)-SUMIFS(Cash!$H:$H,Cash!$F:$F,$A39,Cash!$B:$B,K$5))</f>
        <v>0</v>
      </c>
      <c r="L39" s="83">
        <f>-(SUMIFS(Cash!$G:$G,Cash!$F:$F,$A39,Cash!$B:$B,L$5)-SUMIFS(Cash!$H:$H,Cash!$F:$F,$A39,Cash!$B:$B,L$5))</f>
        <v>0</v>
      </c>
      <c r="M39" s="83">
        <f>-(SUMIFS(Cash!$G:$G,Cash!$F:$F,$A39,Cash!$B:$B,M$5)-SUMIFS(Cash!$H:$H,Cash!$F:$F,$A39,Cash!$B:$B,M$5))</f>
        <v>0</v>
      </c>
      <c r="N39" s="83">
        <f>-(SUMIFS(Cash!$G:$G,Cash!$F:$F,$A39,Cash!$B:$B,N$5)-SUMIFS(Cash!$H:$H,Cash!$F:$F,$A39,Cash!$B:$B,N$5))</f>
        <v>0</v>
      </c>
    </row>
    <row r="40" spans="1:15" x14ac:dyDescent="0.2">
      <c r="A40" s="2" t="str">
        <f>Details!D39</f>
        <v>Payment - spare 22</v>
      </c>
      <c r="B40" s="83">
        <f t="shared" si="2"/>
        <v>0</v>
      </c>
      <c r="C40" s="83">
        <f>-(SUMIFS(Cash!$G:$G,Cash!$F:$F,$A40,Cash!$B:$B,C$5)-SUMIFS(Cash!$H:$H,Cash!$F:$F,$A40,Cash!$B:$B,C$5))</f>
        <v>0</v>
      </c>
      <c r="D40" s="83">
        <f>-(SUMIFS(Cash!$G:$G,Cash!$F:$F,$A40,Cash!$B:$B,D$5)-SUMIFS(Cash!$H:$H,Cash!$F:$F,$A40,Cash!$B:$B,D$5))</f>
        <v>0</v>
      </c>
      <c r="E40" s="83">
        <f>-(SUMIFS(Cash!$G:$G,Cash!$F:$F,$A40,Cash!$B:$B,E$5)-SUMIFS(Cash!$H:$H,Cash!$F:$F,$A40,Cash!$B:$B,E$5))</f>
        <v>0</v>
      </c>
      <c r="F40" s="83">
        <f>-(SUMIFS(Cash!$G:$G,Cash!$F:$F,$A40,Cash!$B:$B,F$5)-SUMIFS(Cash!$H:$H,Cash!$F:$F,$A40,Cash!$B:$B,F$5))</f>
        <v>0</v>
      </c>
      <c r="G40" s="83">
        <f>-(SUMIFS(Cash!$G:$G,Cash!$F:$F,$A40,Cash!$B:$B,G$5)-SUMIFS(Cash!$H:$H,Cash!$F:$F,$A40,Cash!$B:$B,G$5))</f>
        <v>0</v>
      </c>
      <c r="H40" s="83">
        <f>-(SUMIFS(Cash!$G:$G,Cash!$F:$F,$A40,Cash!$B:$B,H$5)-SUMIFS(Cash!$H:$H,Cash!$F:$F,$A40,Cash!$B:$B,H$5))</f>
        <v>0</v>
      </c>
      <c r="I40" s="83">
        <f>-(SUMIFS(Cash!$G:$G,Cash!$F:$F,$A40,Cash!$B:$B,I$5)-SUMIFS(Cash!$H:$H,Cash!$F:$F,$A40,Cash!$B:$B,I$5))</f>
        <v>0</v>
      </c>
      <c r="J40" s="83">
        <f>-(SUMIFS(Cash!$G:$G,Cash!$F:$F,$A40,Cash!$B:$B,J$5)-SUMIFS(Cash!$H:$H,Cash!$F:$F,$A40,Cash!$B:$B,J$5))</f>
        <v>0</v>
      </c>
      <c r="K40" s="83">
        <f>-(SUMIFS(Cash!$G:$G,Cash!$F:$F,$A40,Cash!$B:$B,K$5)-SUMIFS(Cash!$H:$H,Cash!$F:$F,$A40,Cash!$B:$B,K$5))</f>
        <v>0</v>
      </c>
      <c r="L40" s="83">
        <f>-(SUMIFS(Cash!$G:$G,Cash!$F:$F,$A40,Cash!$B:$B,L$5)-SUMIFS(Cash!$H:$H,Cash!$F:$F,$A40,Cash!$B:$B,L$5))</f>
        <v>0</v>
      </c>
      <c r="M40" s="83">
        <f>-(SUMIFS(Cash!$G:$G,Cash!$F:$F,$A40,Cash!$B:$B,M$5)-SUMIFS(Cash!$H:$H,Cash!$F:$F,$A40,Cash!$B:$B,M$5))</f>
        <v>0</v>
      </c>
      <c r="N40" s="83">
        <f>-(SUMIFS(Cash!$G:$G,Cash!$F:$F,$A40,Cash!$B:$B,N$5)-SUMIFS(Cash!$H:$H,Cash!$F:$F,$A40,Cash!$B:$B,N$5))</f>
        <v>0</v>
      </c>
    </row>
    <row r="41" spans="1:15" x14ac:dyDescent="0.2">
      <c r="A41" s="2" t="str">
        <f>Details!D40</f>
        <v>Payment - spare 23</v>
      </c>
      <c r="B41" s="83">
        <f t="shared" si="2"/>
        <v>0</v>
      </c>
      <c r="C41" s="83">
        <f>-(SUMIFS(Cash!$G:$G,Cash!$F:$F,$A41,Cash!$B:$B,C$5)-SUMIFS(Cash!$H:$H,Cash!$F:$F,$A41,Cash!$B:$B,C$5))</f>
        <v>0</v>
      </c>
      <c r="D41" s="83">
        <f>-(SUMIFS(Cash!$G:$G,Cash!$F:$F,$A41,Cash!$B:$B,D$5)-SUMIFS(Cash!$H:$H,Cash!$F:$F,$A41,Cash!$B:$B,D$5))</f>
        <v>0</v>
      </c>
      <c r="E41" s="83">
        <f>-(SUMIFS(Cash!$G:$G,Cash!$F:$F,$A41,Cash!$B:$B,E$5)-SUMIFS(Cash!$H:$H,Cash!$F:$F,$A41,Cash!$B:$B,E$5))</f>
        <v>0</v>
      </c>
      <c r="F41" s="83">
        <f>-(SUMIFS(Cash!$G:$G,Cash!$F:$F,$A41,Cash!$B:$B,F$5)-SUMIFS(Cash!$H:$H,Cash!$F:$F,$A41,Cash!$B:$B,F$5))</f>
        <v>0</v>
      </c>
      <c r="G41" s="83">
        <f>-(SUMIFS(Cash!$G:$G,Cash!$F:$F,$A41,Cash!$B:$B,G$5)-SUMIFS(Cash!$H:$H,Cash!$F:$F,$A41,Cash!$B:$B,G$5))</f>
        <v>0</v>
      </c>
      <c r="H41" s="83">
        <f>-(SUMIFS(Cash!$G:$G,Cash!$F:$F,$A41,Cash!$B:$B,H$5)-SUMIFS(Cash!$H:$H,Cash!$F:$F,$A41,Cash!$B:$B,H$5))</f>
        <v>0</v>
      </c>
      <c r="I41" s="83">
        <f>-(SUMIFS(Cash!$G:$G,Cash!$F:$F,$A41,Cash!$B:$B,I$5)-SUMIFS(Cash!$H:$H,Cash!$F:$F,$A41,Cash!$B:$B,I$5))</f>
        <v>0</v>
      </c>
      <c r="J41" s="83">
        <f>-(SUMIFS(Cash!$G:$G,Cash!$F:$F,$A41,Cash!$B:$B,J$5)-SUMIFS(Cash!$H:$H,Cash!$F:$F,$A41,Cash!$B:$B,J$5))</f>
        <v>0</v>
      </c>
      <c r="K41" s="83">
        <f>-(SUMIFS(Cash!$G:$G,Cash!$F:$F,$A41,Cash!$B:$B,K$5)-SUMIFS(Cash!$H:$H,Cash!$F:$F,$A41,Cash!$B:$B,K$5))</f>
        <v>0</v>
      </c>
      <c r="L41" s="83">
        <f>-(SUMIFS(Cash!$G:$G,Cash!$F:$F,$A41,Cash!$B:$B,L$5)-SUMIFS(Cash!$H:$H,Cash!$F:$F,$A41,Cash!$B:$B,L$5))</f>
        <v>0</v>
      </c>
      <c r="M41" s="83">
        <f>-(SUMIFS(Cash!$G:$G,Cash!$F:$F,$A41,Cash!$B:$B,M$5)-SUMIFS(Cash!$H:$H,Cash!$F:$F,$A41,Cash!$B:$B,M$5))</f>
        <v>0</v>
      </c>
      <c r="N41" s="83">
        <f>-(SUMIFS(Cash!$G:$G,Cash!$F:$F,$A41,Cash!$B:$B,N$5)-SUMIFS(Cash!$H:$H,Cash!$F:$F,$A41,Cash!$B:$B,N$5))</f>
        <v>0</v>
      </c>
    </row>
    <row r="42" spans="1:15" x14ac:dyDescent="0.2">
      <c r="A42" s="2" t="str">
        <f>Details!D41</f>
        <v>Payment - spare 24</v>
      </c>
      <c r="B42" s="83">
        <f t="shared" si="2"/>
        <v>0</v>
      </c>
      <c r="C42" s="83">
        <f>-(SUMIFS(Cash!$G:$G,Cash!$F:$F,$A42,Cash!$B:$B,C$5)-SUMIFS(Cash!$H:$H,Cash!$F:$F,$A42,Cash!$B:$B,C$5))</f>
        <v>0</v>
      </c>
      <c r="D42" s="83">
        <f>-(SUMIFS(Cash!$G:$G,Cash!$F:$F,$A42,Cash!$B:$B,D$5)-SUMIFS(Cash!$H:$H,Cash!$F:$F,$A42,Cash!$B:$B,D$5))</f>
        <v>0</v>
      </c>
      <c r="E42" s="83">
        <f>-(SUMIFS(Cash!$G:$G,Cash!$F:$F,$A42,Cash!$B:$B,E$5)-SUMIFS(Cash!$H:$H,Cash!$F:$F,$A42,Cash!$B:$B,E$5))</f>
        <v>0</v>
      </c>
      <c r="F42" s="83">
        <f>-(SUMIFS(Cash!$G:$G,Cash!$F:$F,$A42,Cash!$B:$B,F$5)-SUMIFS(Cash!$H:$H,Cash!$F:$F,$A42,Cash!$B:$B,F$5))</f>
        <v>0</v>
      </c>
      <c r="G42" s="83">
        <f>-(SUMIFS(Cash!$G:$G,Cash!$F:$F,$A42,Cash!$B:$B,G$5)-SUMIFS(Cash!$H:$H,Cash!$F:$F,$A42,Cash!$B:$B,G$5))</f>
        <v>0</v>
      </c>
      <c r="H42" s="83">
        <f>-(SUMIFS(Cash!$G:$G,Cash!$F:$F,$A42,Cash!$B:$B,H$5)-SUMIFS(Cash!$H:$H,Cash!$F:$F,$A42,Cash!$B:$B,H$5))</f>
        <v>0</v>
      </c>
      <c r="I42" s="83">
        <f>-(SUMIFS(Cash!$G:$G,Cash!$F:$F,$A42,Cash!$B:$B,I$5)-SUMIFS(Cash!$H:$H,Cash!$F:$F,$A42,Cash!$B:$B,I$5))</f>
        <v>0</v>
      </c>
      <c r="J42" s="83">
        <f>-(SUMIFS(Cash!$G:$G,Cash!$F:$F,$A42,Cash!$B:$B,J$5)-SUMIFS(Cash!$H:$H,Cash!$F:$F,$A42,Cash!$B:$B,J$5))</f>
        <v>0</v>
      </c>
      <c r="K42" s="83">
        <f>-(SUMIFS(Cash!$G:$G,Cash!$F:$F,$A42,Cash!$B:$B,K$5)-SUMIFS(Cash!$H:$H,Cash!$F:$F,$A42,Cash!$B:$B,K$5))</f>
        <v>0</v>
      </c>
      <c r="L42" s="83">
        <f>-(SUMIFS(Cash!$G:$G,Cash!$F:$F,$A42,Cash!$B:$B,L$5)-SUMIFS(Cash!$H:$H,Cash!$F:$F,$A42,Cash!$B:$B,L$5))</f>
        <v>0</v>
      </c>
      <c r="M42" s="83">
        <f>-(SUMIFS(Cash!$G:$G,Cash!$F:$F,$A42,Cash!$B:$B,M$5)-SUMIFS(Cash!$H:$H,Cash!$F:$F,$A42,Cash!$B:$B,M$5))</f>
        <v>0</v>
      </c>
      <c r="N42" s="83">
        <f>-(SUMIFS(Cash!$G:$G,Cash!$F:$F,$A42,Cash!$B:$B,N$5)-SUMIFS(Cash!$H:$H,Cash!$F:$F,$A42,Cash!$B:$B,N$5))</f>
        <v>0</v>
      </c>
    </row>
    <row r="43" spans="1:15" x14ac:dyDescent="0.2">
      <c r="A43" s="2" t="str">
        <f>Details!D42</f>
        <v>Payment - spare 25</v>
      </c>
      <c r="B43" s="83">
        <f t="shared" si="2"/>
        <v>0</v>
      </c>
      <c r="C43" s="83">
        <f>-(SUMIFS(Cash!$G:$G,Cash!$F:$F,$A43,Cash!$B:$B,C$5)-SUMIFS(Cash!$H:$H,Cash!$F:$F,$A43,Cash!$B:$B,C$5))</f>
        <v>0</v>
      </c>
      <c r="D43" s="83">
        <f>-(SUMIFS(Cash!$G:$G,Cash!$F:$F,$A43,Cash!$B:$B,D$5)-SUMIFS(Cash!$H:$H,Cash!$F:$F,$A43,Cash!$B:$B,D$5))</f>
        <v>0</v>
      </c>
      <c r="E43" s="83">
        <f>-(SUMIFS(Cash!$G:$G,Cash!$F:$F,$A43,Cash!$B:$B,E$5)-SUMIFS(Cash!$H:$H,Cash!$F:$F,$A43,Cash!$B:$B,E$5))</f>
        <v>0</v>
      </c>
      <c r="F43" s="83">
        <f>-(SUMIFS(Cash!$G:$G,Cash!$F:$F,$A43,Cash!$B:$B,F$5)-SUMIFS(Cash!$H:$H,Cash!$F:$F,$A43,Cash!$B:$B,F$5))</f>
        <v>0</v>
      </c>
      <c r="G43" s="83">
        <f>-(SUMIFS(Cash!$G:$G,Cash!$F:$F,$A43,Cash!$B:$B,G$5)-SUMIFS(Cash!$H:$H,Cash!$F:$F,$A43,Cash!$B:$B,G$5))</f>
        <v>0</v>
      </c>
      <c r="H43" s="83">
        <f>-(SUMIFS(Cash!$G:$G,Cash!$F:$F,$A43,Cash!$B:$B,H$5)-SUMIFS(Cash!$H:$H,Cash!$F:$F,$A43,Cash!$B:$B,H$5))</f>
        <v>0</v>
      </c>
      <c r="I43" s="83">
        <f>-(SUMIFS(Cash!$G:$G,Cash!$F:$F,$A43,Cash!$B:$B,I$5)-SUMIFS(Cash!$H:$H,Cash!$F:$F,$A43,Cash!$B:$B,I$5))</f>
        <v>0</v>
      </c>
      <c r="J43" s="83">
        <f>-(SUMIFS(Cash!$G:$G,Cash!$F:$F,$A43,Cash!$B:$B,J$5)-SUMIFS(Cash!$H:$H,Cash!$F:$F,$A43,Cash!$B:$B,J$5))</f>
        <v>0</v>
      </c>
      <c r="K43" s="83">
        <f>-(SUMIFS(Cash!$G:$G,Cash!$F:$F,$A43,Cash!$B:$B,K$5)-SUMIFS(Cash!$H:$H,Cash!$F:$F,$A43,Cash!$B:$B,K$5))</f>
        <v>0</v>
      </c>
      <c r="L43" s="83">
        <f>-(SUMIFS(Cash!$G:$G,Cash!$F:$F,$A43,Cash!$B:$B,L$5)-SUMIFS(Cash!$H:$H,Cash!$F:$F,$A43,Cash!$B:$B,L$5))</f>
        <v>0</v>
      </c>
      <c r="M43" s="83">
        <f>-(SUMIFS(Cash!$G:$G,Cash!$F:$F,$A43,Cash!$B:$B,M$5)-SUMIFS(Cash!$H:$H,Cash!$F:$F,$A43,Cash!$B:$B,M$5))</f>
        <v>0</v>
      </c>
      <c r="N43" s="83">
        <f>-(SUMIFS(Cash!$G:$G,Cash!$F:$F,$A43,Cash!$B:$B,N$5)-SUMIFS(Cash!$H:$H,Cash!$F:$F,$A43,Cash!$B:$B,N$5))</f>
        <v>0</v>
      </c>
    </row>
    <row r="44" spans="1:15" ht="15.75" x14ac:dyDescent="0.2">
      <c r="B44" s="84">
        <f t="shared" ref="B44:N44" si="3">SUM(B19:B43)</f>
        <v>0</v>
      </c>
      <c r="C44" s="84">
        <f t="shared" si="3"/>
        <v>0</v>
      </c>
      <c r="D44" s="84">
        <f t="shared" si="3"/>
        <v>0</v>
      </c>
      <c r="E44" s="84">
        <f t="shared" si="3"/>
        <v>0</v>
      </c>
      <c r="F44" s="84">
        <f t="shared" si="3"/>
        <v>0</v>
      </c>
      <c r="G44" s="84">
        <f t="shared" si="3"/>
        <v>0</v>
      </c>
      <c r="H44" s="84">
        <f t="shared" si="3"/>
        <v>0</v>
      </c>
      <c r="I44" s="84">
        <f t="shared" si="3"/>
        <v>0</v>
      </c>
      <c r="J44" s="84">
        <f t="shared" si="3"/>
        <v>0</v>
      </c>
      <c r="K44" s="84">
        <f t="shared" si="3"/>
        <v>0</v>
      </c>
      <c r="L44" s="84">
        <f t="shared" si="3"/>
        <v>0</v>
      </c>
      <c r="M44" s="84">
        <f t="shared" si="3"/>
        <v>0</v>
      </c>
      <c r="N44" s="84">
        <f t="shared" si="3"/>
        <v>0</v>
      </c>
      <c r="O44" s="2"/>
    </row>
    <row r="45" spans="1:15" x14ac:dyDescent="0.2"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2"/>
    </row>
    <row r="46" spans="1:15" ht="15.75" x14ac:dyDescent="0.25">
      <c r="A46" s="1" t="s">
        <v>136</v>
      </c>
      <c r="B46" s="83">
        <f>B17-B44</f>
        <v>0</v>
      </c>
      <c r="C46" s="83">
        <f>C17-C44</f>
        <v>0</v>
      </c>
      <c r="D46" s="83">
        <f t="shared" ref="D46:N46" si="4">D17-D44</f>
        <v>0</v>
      </c>
      <c r="E46" s="83">
        <f t="shared" si="4"/>
        <v>0</v>
      </c>
      <c r="F46" s="83">
        <f t="shared" si="4"/>
        <v>0</v>
      </c>
      <c r="G46" s="83">
        <f t="shared" si="4"/>
        <v>0</v>
      </c>
      <c r="H46" s="83">
        <f t="shared" si="4"/>
        <v>0</v>
      </c>
      <c r="I46" s="83">
        <f t="shared" si="4"/>
        <v>0</v>
      </c>
      <c r="J46" s="83">
        <f t="shared" si="4"/>
        <v>0</v>
      </c>
      <c r="K46" s="83">
        <f t="shared" si="4"/>
        <v>0</v>
      </c>
      <c r="L46" s="83">
        <f t="shared" si="4"/>
        <v>0</v>
      </c>
      <c r="M46" s="83">
        <f t="shared" si="4"/>
        <v>0</v>
      </c>
      <c r="N46" s="83">
        <f t="shared" si="4"/>
        <v>0</v>
      </c>
      <c r="O46" s="1"/>
    </row>
    <row r="47" spans="1:15" x14ac:dyDescent="0.2"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</row>
    <row r="48" spans="1:15" x14ac:dyDescent="0.2">
      <c r="A48" s="2" t="str">
        <f>Details!D7</f>
        <v>Transfer</v>
      </c>
      <c r="B48" s="83">
        <f>SUM(C48:N48)</f>
        <v>0</v>
      </c>
      <c r="C48" s="83">
        <f>(SUMIFS(Cash!$G:$G,Cash!$F:$F,$A48,Cash!$B:$B,C$5)-SUMIFS(Cash!$H:$H,Cash!$F:$F,$A48,Cash!$B:$B,C$5))</f>
        <v>0</v>
      </c>
      <c r="D48" s="83">
        <f>(SUMIFS(Cash!$G:$G,Cash!$F:$F,$A48,Cash!$B:$B,D$5)-SUMIFS(Cash!$H:$H,Cash!$F:$F,$A48,Cash!$B:$B,D$5))</f>
        <v>0</v>
      </c>
      <c r="E48" s="83">
        <f>(SUMIFS(Cash!$G:$G,Cash!$F:$F,$A48,Cash!$B:$B,E$5)-SUMIFS(Cash!$H:$H,Cash!$F:$F,$A48,Cash!$B:$B,E$5))</f>
        <v>0</v>
      </c>
      <c r="F48" s="83">
        <f>(SUMIFS(Cash!$G:$G,Cash!$F:$F,$A48,Cash!$B:$B,F$5)-SUMIFS(Cash!$H:$H,Cash!$F:$F,$A48,Cash!$B:$B,F$5))</f>
        <v>0</v>
      </c>
      <c r="G48" s="83">
        <f>(SUMIFS(Cash!$G:$G,Cash!$F:$F,$A48,Cash!$B:$B,G$5)-SUMIFS(Cash!$H:$H,Cash!$F:$F,$A48,Cash!$B:$B,G$5))</f>
        <v>0</v>
      </c>
      <c r="H48" s="83">
        <f>(SUMIFS(Cash!$G:$G,Cash!$F:$F,$A48,Cash!$B:$B,H$5)-SUMIFS(Cash!$H:$H,Cash!$F:$F,$A48,Cash!$B:$B,H$5))</f>
        <v>0</v>
      </c>
      <c r="I48" s="83">
        <f>(SUMIFS(Cash!$G:$G,Cash!$F:$F,$A48,Cash!$B:$B,I$5)-SUMIFS(Cash!$H:$H,Cash!$F:$F,$A48,Cash!$B:$B,I$5))</f>
        <v>0</v>
      </c>
      <c r="J48" s="83">
        <f>(SUMIFS(Cash!$G:$G,Cash!$F:$F,$A48,Cash!$B:$B,J$5)-SUMIFS(Cash!$H:$H,Cash!$F:$F,$A48,Cash!$B:$B,J$5))</f>
        <v>0</v>
      </c>
      <c r="K48" s="83">
        <f>(SUMIFS(Cash!$G:$G,Cash!$F:$F,$A48,Cash!$B:$B,K$5)-SUMIFS(Cash!$H:$H,Cash!$F:$F,$A48,Cash!$B:$B,K$5))</f>
        <v>0</v>
      </c>
      <c r="L48" s="83">
        <f>(SUMIFS(Cash!$G:$G,Cash!$F:$F,$A48,Cash!$B:$B,L$5)-SUMIFS(Cash!$H:$H,Cash!$F:$F,$A48,Cash!$B:$B,L$5))</f>
        <v>0</v>
      </c>
      <c r="M48" s="83">
        <f>(SUMIFS(Cash!$G:$G,Cash!$F:$F,$A48,Cash!$B:$B,M$5)-SUMIFS(Cash!$H:$H,Cash!$F:$F,$A48,Cash!$B:$B,M$5))</f>
        <v>0</v>
      </c>
      <c r="N48" s="83">
        <f>(SUMIFS(Cash!$G:$G,Cash!$F:$F,$A48,Cash!$B:$B,N$5)-SUMIFS(Cash!$H:$H,Cash!$F:$F,$A48,Cash!$B:$B,N$5))</f>
        <v>0</v>
      </c>
    </row>
    <row r="49" spans="1:14" x14ac:dyDescent="0.2">
      <c r="A49" s="2" t="str">
        <f>Details!D6</f>
        <v>Balance brought forward</v>
      </c>
      <c r="B49" s="83">
        <f>SUM(C49:N49)</f>
        <v>0</v>
      </c>
      <c r="C49" s="83">
        <f>(SUMIFS(Cash!$G:$G,Cash!$F:$F,$A49,Cash!$B:$B,C$5)-SUMIFS(Cash!$H:$H,Cash!$F:$F,$A49,Cash!$B:$B,C$5))</f>
        <v>0</v>
      </c>
      <c r="D49" s="83">
        <f>(SUMIFS(Cash!$G:$G,Cash!$F:$F,$A49,Cash!$B:$B,D$5)-SUMIFS(Cash!$H:$H,Cash!$F:$F,$A49,Cash!$B:$B,D$5))</f>
        <v>0</v>
      </c>
      <c r="E49" s="83">
        <f>(SUMIFS(Cash!$G:$G,Cash!$F:$F,$A49,Cash!$B:$B,E$5)-SUMIFS(Cash!$H:$H,Cash!$F:$F,$A49,Cash!$B:$B,E$5))</f>
        <v>0</v>
      </c>
      <c r="F49" s="83">
        <f>(SUMIFS(Cash!$G:$G,Cash!$F:$F,$A49,Cash!$B:$B,F$5)-SUMIFS(Cash!$H:$H,Cash!$F:$F,$A49,Cash!$B:$B,F$5))</f>
        <v>0</v>
      </c>
      <c r="G49" s="83">
        <f>(SUMIFS(Cash!$G:$G,Cash!$F:$F,$A49,Cash!$B:$B,G$5)-SUMIFS(Cash!$H:$H,Cash!$F:$F,$A49,Cash!$B:$B,G$5))</f>
        <v>0</v>
      </c>
      <c r="H49" s="83">
        <f>(SUMIFS(Cash!$G:$G,Cash!$F:$F,$A49,Cash!$B:$B,H$5)-SUMIFS(Cash!$H:$H,Cash!$F:$F,$A49,Cash!$B:$B,H$5))</f>
        <v>0</v>
      </c>
      <c r="I49" s="83">
        <f>(SUMIFS(Cash!$G:$G,Cash!$F:$F,$A49,Cash!$B:$B,I$5)-SUMIFS(Cash!$H:$H,Cash!$F:$F,$A49,Cash!$B:$B,I$5))</f>
        <v>0</v>
      </c>
      <c r="J49" s="83">
        <f>(SUMIFS(Cash!$G:$G,Cash!$F:$F,$A49,Cash!$B:$B,J$5)-SUMIFS(Cash!$H:$H,Cash!$F:$F,$A49,Cash!$B:$B,J$5))</f>
        <v>0</v>
      </c>
      <c r="K49" s="83">
        <f>(SUMIFS(Cash!$G:$G,Cash!$F:$F,$A49,Cash!$B:$B,K$5)-SUMIFS(Cash!$H:$H,Cash!$F:$F,$A49,Cash!$B:$B,K$5))</f>
        <v>0</v>
      </c>
      <c r="L49" s="83">
        <f>(SUMIFS(Cash!$G:$G,Cash!$F:$F,$A49,Cash!$B:$B,L$5)-SUMIFS(Cash!$H:$H,Cash!$F:$F,$A49,Cash!$B:$B,L$5))</f>
        <v>0</v>
      </c>
      <c r="M49" s="83">
        <f>(SUMIFS(Cash!$G:$G,Cash!$F:$F,$A49,Cash!$B:$B,M$5)-SUMIFS(Cash!$H:$H,Cash!$F:$F,$A49,Cash!$B:$B,M$5))</f>
        <v>0</v>
      </c>
      <c r="N49" s="83">
        <f>(SUMIFS(Cash!$G:$G,Cash!$F:$F,$A49,Cash!$B:$B,N$5)-SUMIFS(Cash!$H:$H,Cash!$F:$F,$A49,Cash!$B:$B,N$5))</f>
        <v>0</v>
      </c>
    </row>
    <row r="50" spans="1:14" ht="16.5" thickBot="1" x14ac:dyDescent="0.3">
      <c r="A50" s="1" t="s">
        <v>155</v>
      </c>
      <c r="B50" s="85">
        <f>ROUND((B46+B48+B49),2)</f>
        <v>0</v>
      </c>
      <c r="C50" s="85">
        <f t="shared" ref="C50:N50" si="5">ROUND((C46+C48+C49),2)</f>
        <v>0</v>
      </c>
      <c r="D50" s="85">
        <f t="shared" si="5"/>
        <v>0</v>
      </c>
      <c r="E50" s="85">
        <f t="shared" si="5"/>
        <v>0</v>
      </c>
      <c r="F50" s="85">
        <f t="shared" si="5"/>
        <v>0</v>
      </c>
      <c r="G50" s="85">
        <f t="shared" si="5"/>
        <v>0</v>
      </c>
      <c r="H50" s="85">
        <f t="shared" si="5"/>
        <v>0</v>
      </c>
      <c r="I50" s="85">
        <f t="shared" si="5"/>
        <v>0</v>
      </c>
      <c r="J50" s="85">
        <f t="shared" si="5"/>
        <v>0</v>
      </c>
      <c r="K50" s="85">
        <f t="shared" si="5"/>
        <v>0</v>
      </c>
      <c r="L50" s="85">
        <f t="shared" si="5"/>
        <v>0</v>
      </c>
      <c r="M50" s="85">
        <f t="shared" si="5"/>
        <v>0</v>
      </c>
      <c r="N50" s="85">
        <f t="shared" si="5"/>
        <v>0</v>
      </c>
    </row>
    <row r="51" spans="1:14" ht="15.75" thickTop="1" x14ac:dyDescent="0.2"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</row>
    <row r="52" spans="1:14" x14ac:dyDescent="0.2">
      <c r="A52" s="4" t="s">
        <v>141</v>
      </c>
      <c r="B52" s="86">
        <f>ROUND(B50-Cash!I1,2)</f>
        <v>0</v>
      </c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</row>
    <row r="53" spans="1:14" x14ac:dyDescent="0.2"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</row>
  </sheetData>
  <sheetProtection sheet="1" objects="1" scenarios="1" formatCells="0" formatColumns="0" formatRows="0"/>
  <pageMargins left="0.59055118110236227" right="0.59055118110236227" top="0.78740157480314965" bottom="0.59055118110236227" header="0.51181102362204722" footer="0.51181102362204722"/>
  <pageSetup paperSize="9" scale="5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3"/>
  <sheetViews>
    <sheetView topLeftCell="B22" workbookViewId="0">
      <selection activeCell="I48" sqref="I48:N48"/>
    </sheetView>
    <sheetView workbookViewId="1"/>
  </sheetViews>
  <sheetFormatPr defaultColWidth="8.85546875" defaultRowHeight="15" x14ac:dyDescent="0.2"/>
  <cols>
    <col min="1" max="1" width="38.85546875" style="2" customWidth="1"/>
    <col min="2" max="2" width="16" style="77" customWidth="1"/>
    <col min="3" max="14" width="15.7109375" style="77" customWidth="1"/>
  </cols>
  <sheetData>
    <row r="1" spans="1:14" ht="23.25" x14ac:dyDescent="0.35">
      <c r="A1" s="6" t="str">
        <f>Spare!A1</f>
        <v>WYCAS example</v>
      </c>
      <c r="B1" s="76" t="str">
        <f>IF(ROUND(B52,2)&lt;&gt;0, "WARNING: ERROR IN SHEET", " ")</f>
        <v xml:space="preserve"> </v>
      </c>
    </row>
    <row r="2" spans="1:14" ht="15.75" x14ac:dyDescent="0.25">
      <c r="A2" s="3"/>
    </row>
    <row r="3" spans="1:14" ht="15.75" x14ac:dyDescent="0.25">
      <c r="A3" s="7" t="s">
        <v>158</v>
      </c>
      <c r="B3" s="78"/>
    </row>
    <row r="5" spans="1:14" s="74" customFormat="1" ht="30" customHeight="1" x14ac:dyDescent="0.2">
      <c r="A5" s="73"/>
      <c r="B5" s="79" t="s">
        <v>109</v>
      </c>
      <c r="C5" s="79" t="str">
        <f>Details!B21</f>
        <v>April</v>
      </c>
      <c r="D5" s="79" t="str">
        <f>Details!B22</f>
        <v>May</v>
      </c>
      <c r="E5" s="79" t="str">
        <f>Details!B23</f>
        <v>June</v>
      </c>
      <c r="F5" s="79" t="str">
        <f>Details!B24</f>
        <v>July</v>
      </c>
      <c r="G5" s="79" t="str">
        <f>Details!B25</f>
        <v>August</v>
      </c>
      <c r="H5" s="79" t="str">
        <f>Details!B26</f>
        <v>September</v>
      </c>
      <c r="I5" s="79" t="str">
        <f>Details!B27</f>
        <v>October</v>
      </c>
      <c r="J5" s="79" t="str">
        <f>Details!B28</f>
        <v>November</v>
      </c>
      <c r="K5" s="79" t="str">
        <f>Details!B29</f>
        <v>December</v>
      </c>
      <c r="L5" s="79" t="str">
        <f>Details!B30</f>
        <v>January</v>
      </c>
      <c r="M5" s="79" t="str">
        <f>Details!B31</f>
        <v>February</v>
      </c>
      <c r="N5" s="79" t="str">
        <f>Details!B32</f>
        <v>March</v>
      </c>
    </row>
    <row r="6" spans="1:14" ht="15.75" x14ac:dyDescent="0.25">
      <c r="A6" s="8" t="s">
        <v>134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</row>
    <row r="7" spans="1:14" x14ac:dyDescent="0.2">
      <c r="A7" s="2" t="str">
        <f>Details!D8</f>
        <v>Receipt - spare 1</v>
      </c>
      <c r="B7" s="83">
        <f>SUM(C7:N7)</f>
        <v>0</v>
      </c>
      <c r="C7" s="83">
        <f>(SUMIFS(Spare!$G:$G,Spare!$F:$F,$A7,Spare!$B:$B,C$5)-SUMIFS(Spare!$H:$H,Spare!$F:$F,$A7,Spare!$B:$B,C$5))</f>
        <v>0</v>
      </c>
      <c r="D7" s="83">
        <f>(SUMIFS(Spare!$G:$G,Spare!$F:$F,$A7,Spare!$B:$B,D$5)-SUMIFS(Spare!$H:$H,Spare!$F:$F,$A7,Spare!$B:$B,D$5))</f>
        <v>0</v>
      </c>
      <c r="E7" s="83">
        <f>(SUMIFS(Spare!$G:$G,Spare!$F:$F,$A7,Spare!$B:$B,E$5)-SUMIFS(Spare!$H:$H,Spare!$F:$F,$A7,Spare!$B:$B,E$5))</f>
        <v>0</v>
      </c>
      <c r="F7" s="83">
        <f>(SUMIFS(Spare!$G:$G,Spare!$F:$F,$A7,Spare!$B:$B,F$5)-SUMIFS(Spare!$H:$H,Spare!$F:$F,$A7,Spare!$B:$B,F$5))</f>
        <v>0</v>
      </c>
      <c r="G7" s="83">
        <f>(SUMIFS(Spare!$G:$G,Spare!$F:$F,$A7,Spare!$B:$B,G$5)-SUMIFS(Spare!$H:$H,Spare!$F:$F,$A7,Spare!$B:$B,G$5))</f>
        <v>0</v>
      </c>
      <c r="H7" s="83">
        <f>(SUMIFS(Spare!$G:$G,Spare!$F:$F,$A7,Spare!$B:$B,H$5)-SUMIFS(Spare!$H:$H,Spare!$F:$F,$A7,Spare!$B:$B,H$5))</f>
        <v>0</v>
      </c>
      <c r="I7" s="83">
        <f>(SUMIFS(Spare!$G:$G,Spare!$F:$F,$A7,Spare!$B:$B,I$5)-SUMIFS(Spare!$H:$H,Spare!$F:$F,$A7,Spare!$B:$B,I$5))</f>
        <v>0</v>
      </c>
      <c r="J7" s="83">
        <f>(SUMIFS(Spare!$G:$G,Spare!$F:$F,$A7,Spare!$B:$B,J$5)-SUMIFS(Spare!$H:$H,Spare!$F:$F,$A7,Spare!$B:$B,J$5))</f>
        <v>0</v>
      </c>
      <c r="K7" s="83">
        <f>(SUMIFS(Spare!$G:$G,Spare!$F:$F,$A7,Spare!$B:$B,K$5)-SUMIFS(Spare!$H:$H,Spare!$F:$F,$A7,Spare!$B:$B,K$5))</f>
        <v>0</v>
      </c>
      <c r="L7" s="83">
        <f>(SUMIFS(Spare!$G:$G,Spare!$F:$F,$A7,Spare!$B:$B,L$5)-SUMIFS(Spare!$H:$H,Spare!$F:$F,$A7,Spare!$B:$B,L$5))</f>
        <v>0</v>
      </c>
      <c r="M7" s="83">
        <f>(SUMIFS(Spare!$G:$G,Spare!$F:$F,$A7,Spare!$B:$B,M$5)-SUMIFS(Spare!$H:$H,Spare!$F:$F,$A7,Spare!$B:$B,M$5))</f>
        <v>0</v>
      </c>
      <c r="N7" s="83">
        <f>(SUMIFS(Spare!$G:$G,Spare!$F:$F,$A7,Spare!$B:$B,N$5)-SUMIFS(Spare!$H:$H,Spare!$F:$F,$A7,Spare!$B:$B,N$5))</f>
        <v>0</v>
      </c>
    </row>
    <row r="8" spans="1:14" x14ac:dyDescent="0.2">
      <c r="A8" s="2" t="str">
        <f>Details!D9</f>
        <v>Receipt - spare 2</v>
      </c>
      <c r="B8" s="83">
        <f t="shared" ref="B8:B16" si="0">SUM(C8:N8)</f>
        <v>0</v>
      </c>
      <c r="C8" s="83">
        <f>(SUMIFS(Spare!$G:$G,Spare!$F:$F,$A8,Spare!$B:$B,C$5)-SUMIFS(Spare!$H:$H,Spare!$F:$F,$A8,Spare!$B:$B,C$5))</f>
        <v>0</v>
      </c>
      <c r="D8" s="83">
        <f>(SUMIFS(Spare!$G:$G,Spare!$F:$F,$A8,Spare!$B:$B,D$5)-SUMIFS(Spare!$H:$H,Spare!$F:$F,$A8,Spare!$B:$B,D$5))</f>
        <v>0</v>
      </c>
      <c r="E8" s="83">
        <f>(SUMIFS(Spare!$G:$G,Spare!$F:$F,$A8,Spare!$B:$B,E$5)-SUMIFS(Spare!$H:$H,Spare!$F:$F,$A8,Spare!$B:$B,E$5))</f>
        <v>0</v>
      </c>
      <c r="F8" s="83">
        <f>(SUMIFS(Spare!$G:$G,Spare!$F:$F,$A8,Spare!$B:$B,F$5)-SUMIFS(Spare!$H:$H,Spare!$F:$F,$A8,Spare!$B:$B,F$5))</f>
        <v>0</v>
      </c>
      <c r="G8" s="83">
        <f>(SUMIFS(Spare!$G:$G,Spare!$F:$F,$A8,Spare!$B:$B,G$5)-SUMIFS(Spare!$H:$H,Spare!$F:$F,$A8,Spare!$B:$B,G$5))</f>
        <v>0</v>
      </c>
      <c r="H8" s="83">
        <f>(SUMIFS(Spare!$G:$G,Spare!$F:$F,$A8,Spare!$B:$B,H$5)-SUMIFS(Spare!$H:$H,Spare!$F:$F,$A8,Spare!$B:$B,H$5))</f>
        <v>0</v>
      </c>
      <c r="I8" s="83">
        <f>(SUMIFS(Spare!$G:$G,Spare!$F:$F,$A8,Spare!$B:$B,I$5)-SUMIFS(Spare!$H:$H,Spare!$F:$F,$A8,Spare!$B:$B,I$5))</f>
        <v>0</v>
      </c>
      <c r="J8" s="83">
        <f>(SUMIFS(Spare!$G:$G,Spare!$F:$F,$A8,Spare!$B:$B,J$5)-SUMIFS(Spare!$H:$H,Spare!$F:$F,$A8,Spare!$B:$B,J$5))</f>
        <v>0</v>
      </c>
      <c r="K8" s="83">
        <f>(SUMIFS(Spare!$G:$G,Spare!$F:$F,$A8,Spare!$B:$B,K$5)-SUMIFS(Spare!$H:$H,Spare!$F:$F,$A8,Spare!$B:$B,K$5))</f>
        <v>0</v>
      </c>
      <c r="L8" s="83">
        <f>(SUMIFS(Spare!$G:$G,Spare!$F:$F,$A8,Spare!$B:$B,L$5)-SUMIFS(Spare!$H:$H,Spare!$F:$F,$A8,Spare!$B:$B,L$5))</f>
        <v>0</v>
      </c>
      <c r="M8" s="83">
        <f>(SUMIFS(Spare!$G:$G,Spare!$F:$F,$A8,Spare!$B:$B,M$5)-SUMIFS(Spare!$H:$H,Spare!$F:$F,$A8,Spare!$B:$B,M$5))</f>
        <v>0</v>
      </c>
      <c r="N8" s="83">
        <f>(SUMIFS(Spare!$G:$G,Spare!$F:$F,$A8,Spare!$B:$B,N$5)-SUMIFS(Spare!$H:$H,Spare!$F:$F,$A8,Spare!$B:$B,N$5))</f>
        <v>0</v>
      </c>
    </row>
    <row r="9" spans="1:14" x14ac:dyDescent="0.2">
      <c r="A9" s="2" t="str">
        <f>Details!D10</f>
        <v>Receipt - spare 3</v>
      </c>
      <c r="B9" s="83">
        <f t="shared" si="0"/>
        <v>0</v>
      </c>
      <c r="C9" s="83">
        <f>(SUMIFS(Spare!$G:$G,Spare!$F:$F,$A9,Spare!$B:$B,C$5)-SUMIFS(Spare!$H:$H,Spare!$F:$F,$A9,Spare!$B:$B,C$5))</f>
        <v>0</v>
      </c>
      <c r="D9" s="83">
        <f>(SUMIFS(Spare!$G:$G,Spare!$F:$F,$A9,Spare!$B:$B,D$5)-SUMIFS(Spare!$H:$H,Spare!$F:$F,$A9,Spare!$B:$B,D$5))</f>
        <v>0</v>
      </c>
      <c r="E9" s="83">
        <f>(SUMIFS(Spare!$G:$G,Spare!$F:$F,$A9,Spare!$B:$B,E$5)-SUMIFS(Spare!$H:$H,Spare!$F:$F,$A9,Spare!$B:$B,E$5))</f>
        <v>0</v>
      </c>
      <c r="F9" s="83">
        <f>(SUMIFS(Spare!$G:$G,Spare!$F:$F,$A9,Spare!$B:$B,F$5)-SUMIFS(Spare!$H:$H,Spare!$F:$F,$A9,Spare!$B:$B,F$5))</f>
        <v>0</v>
      </c>
      <c r="G9" s="83">
        <f>(SUMIFS(Spare!$G:$G,Spare!$F:$F,$A9,Spare!$B:$B,G$5)-SUMIFS(Spare!$H:$H,Spare!$F:$F,$A9,Spare!$B:$B,G$5))</f>
        <v>0</v>
      </c>
      <c r="H9" s="83">
        <f>(SUMIFS(Spare!$G:$G,Spare!$F:$F,$A9,Spare!$B:$B,H$5)-SUMIFS(Spare!$H:$H,Spare!$F:$F,$A9,Spare!$B:$B,H$5))</f>
        <v>0</v>
      </c>
      <c r="I9" s="83">
        <f>(SUMIFS(Spare!$G:$G,Spare!$F:$F,$A9,Spare!$B:$B,I$5)-SUMIFS(Spare!$H:$H,Spare!$F:$F,$A9,Spare!$B:$B,I$5))</f>
        <v>0</v>
      </c>
      <c r="J9" s="83">
        <f>(SUMIFS(Spare!$G:$G,Spare!$F:$F,$A9,Spare!$B:$B,J$5)-SUMIFS(Spare!$H:$H,Spare!$F:$F,$A9,Spare!$B:$B,J$5))</f>
        <v>0</v>
      </c>
      <c r="K9" s="83">
        <f>(SUMIFS(Spare!$G:$G,Spare!$F:$F,$A9,Spare!$B:$B,K$5)-SUMIFS(Spare!$H:$H,Spare!$F:$F,$A9,Spare!$B:$B,K$5))</f>
        <v>0</v>
      </c>
      <c r="L9" s="83">
        <f>(SUMIFS(Spare!$G:$G,Spare!$F:$F,$A9,Spare!$B:$B,L$5)-SUMIFS(Spare!$H:$H,Spare!$F:$F,$A9,Spare!$B:$B,L$5))</f>
        <v>0</v>
      </c>
      <c r="M9" s="83">
        <f>(SUMIFS(Spare!$G:$G,Spare!$F:$F,$A9,Spare!$B:$B,M$5)-SUMIFS(Spare!$H:$H,Spare!$F:$F,$A9,Spare!$B:$B,M$5))</f>
        <v>0</v>
      </c>
      <c r="N9" s="83">
        <f>(SUMIFS(Spare!$G:$G,Spare!$F:$F,$A9,Spare!$B:$B,N$5)-SUMIFS(Spare!$H:$H,Spare!$F:$F,$A9,Spare!$B:$B,N$5))</f>
        <v>0</v>
      </c>
    </row>
    <row r="10" spans="1:14" x14ac:dyDescent="0.2">
      <c r="A10" s="2" t="str">
        <f>Details!D11</f>
        <v>Receipt - spare 4</v>
      </c>
      <c r="B10" s="83">
        <f t="shared" si="0"/>
        <v>0</v>
      </c>
      <c r="C10" s="83">
        <f>(SUMIFS(Spare!$G:$G,Spare!$F:$F,$A10,Spare!$B:$B,C$5)-SUMIFS(Spare!$H:$H,Spare!$F:$F,$A10,Spare!$B:$B,C$5))</f>
        <v>0</v>
      </c>
      <c r="D10" s="83">
        <f>(SUMIFS(Spare!$G:$G,Spare!$F:$F,$A10,Spare!$B:$B,D$5)-SUMIFS(Spare!$H:$H,Spare!$F:$F,$A10,Spare!$B:$B,D$5))</f>
        <v>0</v>
      </c>
      <c r="E10" s="83">
        <f>(SUMIFS(Spare!$G:$G,Spare!$F:$F,$A10,Spare!$B:$B,E$5)-SUMIFS(Spare!$H:$H,Spare!$F:$F,$A10,Spare!$B:$B,E$5))</f>
        <v>0</v>
      </c>
      <c r="F10" s="83">
        <f>(SUMIFS(Spare!$G:$G,Spare!$F:$F,$A10,Spare!$B:$B,F$5)-SUMIFS(Spare!$H:$H,Spare!$F:$F,$A10,Spare!$B:$B,F$5))</f>
        <v>0</v>
      </c>
      <c r="G10" s="83">
        <f>(SUMIFS(Spare!$G:$G,Spare!$F:$F,$A10,Spare!$B:$B,G$5)-SUMIFS(Spare!$H:$H,Spare!$F:$F,$A10,Spare!$B:$B,G$5))</f>
        <v>0</v>
      </c>
      <c r="H10" s="83">
        <f>(SUMIFS(Spare!$G:$G,Spare!$F:$F,$A10,Spare!$B:$B,H$5)-SUMIFS(Spare!$H:$H,Spare!$F:$F,$A10,Spare!$B:$B,H$5))</f>
        <v>0</v>
      </c>
      <c r="I10" s="83">
        <f>(SUMIFS(Spare!$G:$G,Spare!$F:$F,$A10,Spare!$B:$B,I$5)-SUMIFS(Spare!$H:$H,Spare!$F:$F,$A10,Spare!$B:$B,I$5))</f>
        <v>0</v>
      </c>
      <c r="J10" s="83">
        <f>(SUMIFS(Spare!$G:$G,Spare!$F:$F,$A10,Spare!$B:$B,J$5)-SUMIFS(Spare!$H:$H,Spare!$F:$F,$A10,Spare!$B:$B,J$5))</f>
        <v>0</v>
      </c>
      <c r="K10" s="83">
        <f>(SUMIFS(Spare!$G:$G,Spare!$F:$F,$A10,Spare!$B:$B,K$5)-SUMIFS(Spare!$H:$H,Spare!$F:$F,$A10,Spare!$B:$B,K$5))</f>
        <v>0</v>
      </c>
      <c r="L10" s="83">
        <f>(SUMIFS(Spare!$G:$G,Spare!$F:$F,$A10,Spare!$B:$B,L$5)-SUMIFS(Spare!$H:$H,Spare!$F:$F,$A10,Spare!$B:$B,L$5))</f>
        <v>0</v>
      </c>
      <c r="M10" s="83">
        <f>(SUMIFS(Spare!$G:$G,Spare!$F:$F,$A10,Spare!$B:$B,M$5)-SUMIFS(Spare!$H:$H,Spare!$F:$F,$A10,Spare!$B:$B,M$5))</f>
        <v>0</v>
      </c>
      <c r="N10" s="83">
        <f>(SUMIFS(Spare!$G:$G,Spare!$F:$F,$A10,Spare!$B:$B,N$5)-SUMIFS(Spare!$H:$H,Spare!$F:$F,$A10,Spare!$B:$B,N$5))</f>
        <v>0</v>
      </c>
    </row>
    <row r="11" spans="1:14" x14ac:dyDescent="0.2">
      <c r="A11" s="2" t="str">
        <f>Details!D12</f>
        <v>Receipt - spare 5</v>
      </c>
      <c r="B11" s="83">
        <f t="shared" si="0"/>
        <v>0</v>
      </c>
      <c r="C11" s="83">
        <f>(SUMIFS(Spare!$G:$G,Spare!$F:$F,$A11,Spare!$B:$B,C$5)-SUMIFS(Spare!$H:$H,Spare!$F:$F,$A11,Spare!$B:$B,C$5))</f>
        <v>0</v>
      </c>
      <c r="D11" s="83">
        <f>(SUMIFS(Spare!$G:$G,Spare!$F:$F,$A11,Spare!$B:$B,D$5)-SUMIFS(Spare!$H:$H,Spare!$F:$F,$A11,Spare!$B:$B,D$5))</f>
        <v>0</v>
      </c>
      <c r="E11" s="83">
        <f>(SUMIFS(Spare!$G:$G,Spare!$F:$F,$A11,Spare!$B:$B,E$5)-SUMIFS(Spare!$H:$H,Spare!$F:$F,$A11,Spare!$B:$B,E$5))</f>
        <v>0</v>
      </c>
      <c r="F11" s="83">
        <f>(SUMIFS(Spare!$G:$G,Spare!$F:$F,$A11,Spare!$B:$B,F$5)-SUMIFS(Spare!$H:$H,Spare!$F:$F,$A11,Spare!$B:$B,F$5))</f>
        <v>0</v>
      </c>
      <c r="G11" s="83">
        <f>(SUMIFS(Spare!$G:$G,Spare!$F:$F,$A11,Spare!$B:$B,G$5)-SUMIFS(Spare!$H:$H,Spare!$F:$F,$A11,Spare!$B:$B,G$5))</f>
        <v>0</v>
      </c>
      <c r="H11" s="83">
        <f>(SUMIFS(Spare!$G:$G,Spare!$F:$F,$A11,Spare!$B:$B,H$5)-SUMIFS(Spare!$H:$H,Spare!$F:$F,$A11,Spare!$B:$B,H$5))</f>
        <v>0</v>
      </c>
      <c r="I11" s="83">
        <f>(SUMIFS(Spare!$G:$G,Spare!$F:$F,$A11,Spare!$B:$B,I$5)-SUMIFS(Spare!$H:$H,Spare!$F:$F,$A11,Spare!$B:$B,I$5))</f>
        <v>0</v>
      </c>
      <c r="J11" s="83">
        <f>(SUMIFS(Spare!$G:$G,Spare!$F:$F,$A11,Spare!$B:$B,J$5)-SUMIFS(Spare!$H:$H,Spare!$F:$F,$A11,Spare!$B:$B,J$5))</f>
        <v>0</v>
      </c>
      <c r="K11" s="83">
        <f>(SUMIFS(Spare!$G:$G,Spare!$F:$F,$A11,Spare!$B:$B,K$5)-SUMIFS(Spare!$H:$H,Spare!$F:$F,$A11,Spare!$B:$B,K$5))</f>
        <v>0</v>
      </c>
      <c r="L11" s="83">
        <f>(SUMIFS(Spare!$G:$G,Spare!$F:$F,$A11,Spare!$B:$B,L$5)-SUMIFS(Spare!$H:$H,Spare!$F:$F,$A11,Spare!$B:$B,L$5))</f>
        <v>0</v>
      </c>
      <c r="M11" s="83">
        <f>(SUMIFS(Spare!$G:$G,Spare!$F:$F,$A11,Spare!$B:$B,M$5)-SUMIFS(Spare!$H:$H,Spare!$F:$F,$A11,Spare!$B:$B,M$5))</f>
        <v>0</v>
      </c>
      <c r="N11" s="83">
        <f>(SUMIFS(Spare!$G:$G,Spare!$F:$F,$A11,Spare!$B:$B,N$5)-SUMIFS(Spare!$H:$H,Spare!$F:$F,$A11,Spare!$B:$B,N$5))</f>
        <v>0</v>
      </c>
    </row>
    <row r="12" spans="1:14" x14ac:dyDescent="0.2">
      <c r="A12" s="2" t="str">
        <f>Details!D13</f>
        <v>Receipt - spare 6</v>
      </c>
      <c r="B12" s="83">
        <f t="shared" si="0"/>
        <v>0</v>
      </c>
      <c r="C12" s="83">
        <f>(SUMIFS(Spare!$G:$G,Spare!$F:$F,$A12,Spare!$B:$B,C$5)-SUMIFS(Spare!$H:$H,Spare!$F:$F,$A12,Spare!$B:$B,C$5))</f>
        <v>0</v>
      </c>
      <c r="D12" s="83">
        <f>(SUMIFS(Spare!$G:$G,Spare!$F:$F,$A12,Spare!$B:$B,D$5)-SUMIFS(Spare!$H:$H,Spare!$F:$F,$A12,Spare!$B:$B,D$5))</f>
        <v>0</v>
      </c>
      <c r="E12" s="83">
        <f>(SUMIFS(Spare!$G:$G,Spare!$F:$F,$A12,Spare!$B:$B,E$5)-SUMIFS(Spare!$H:$H,Spare!$F:$F,$A12,Spare!$B:$B,E$5))</f>
        <v>0</v>
      </c>
      <c r="F12" s="83">
        <f>(SUMIFS(Spare!$G:$G,Spare!$F:$F,$A12,Spare!$B:$B,F$5)-SUMIFS(Spare!$H:$H,Spare!$F:$F,$A12,Spare!$B:$B,F$5))</f>
        <v>0</v>
      </c>
      <c r="G12" s="83">
        <f>(SUMIFS(Spare!$G:$G,Spare!$F:$F,$A12,Spare!$B:$B,G$5)-SUMIFS(Spare!$H:$H,Spare!$F:$F,$A12,Spare!$B:$B,G$5))</f>
        <v>0</v>
      </c>
      <c r="H12" s="83">
        <f>(SUMIFS(Spare!$G:$G,Spare!$F:$F,$A12,Spare!$B:$B,H$5)-SUMIFS(Spare!$H:$H,Spare!$F:$F,$A12,Spare!$B:$B,H$5))</f>
        <v>0</v>
      </c>
      <c r="I12" s="83">
        <f>(SUMIFS(Spare!$G:$G,Spare!$F:$F,$A12,Spare!$B:$B,I$5)-SUMIFS(Spare!$H:$H,Spare!$F:$F,$A12,Spare!$B:$B,I$5))</f>
        <v>0</v>
      </c>
      <c r="J12" s="83">
        <f>(SUMIFS(Spare!$G:$G,Spare!$F:$F,$A12,Spare!$B:$B,J$5)-SUMIFS(Spare!$H:$H,Spare!$F:$F,$A12,Spare!$B:$B,J$5))</f>
        <v>0</v>
      </c>
      <c r="K12" s="83">
        <f>(SUMIFS(Spare!$G:$G,Spare!$F:$F,$A12,Spare!$B:$B,K$5)-SUMIFS(Spare!$H:$H,Spare!$F:$F,$A12,Spare!$B:$B,K$5))</f>
        <v>0</v>
      </c>
      <c r="L12" s="83">
        <f>(SUMIFS(Spare!$G:$G,Spare!$F:$F,$A12,Spare!$B:$B,L$5)-SUMIFS(Spare!$H:$H,Spare!$F:$F,$A12,Spare!$B:$B,L$5))</f>
        <v>0</v>
      </c>
      <c r="M12" s="83">
        <f>(SUMIFS(Spare!$G:$G,Spare!$F:$F,$A12,Spare!$B:$B,M$5)-SUMIFS(Spare!$H:$H,Spare!$F:$F,$A12,Spare!$B:$B,M$5))</f>
        <v>0</v>
      </c>
      <c r="N12" s="83">
        <f>(SUMIFS(Spare!$G:$G,Spare!$F:$F,$A12,Spare!$B:$B,N$5)-SUMIFS(Spare!$H:$H,Spare!$F:$F,$A12,Spare!$B:$B,N$5))</f>
        <v>0</v>
      </c>
    </row>
    <row r="13" spans="1:14" x14ac:dyDescent="0.2">
      <c r="A13" s="2" t="str">
        <f>Details!D14</f>
        <v>Receipt - spare 7</v>
      </c>
      <c r="B13" s="83">
        <f t="shared" si="0"/>
        <v>0</v>
      </c>
      <c r="C13" s="83">
        <f>(SUMIFS(Spare!$G:$G,Spare!$F:$F,$A13,Spare!$B:$B,C$5)-SUMIFS(Spare!$H:$H,Spare!$F:$F,$A13,Spare!$B:$B,C$5))</f>
        <v>0</v>
      </c>
      <c r="D13" s="83">
        <f>(SUMIFS(Spare!$G:$G,Spare!$F:$F,$A13,Spare!$B:$B,D$5)-SUMIFS(Spare!$H:$H,Spare!$F:$F,$A13,Spare!$B:$B,D$5))</f>
        <v>0</v>
      </c>
      <c r="E13" s="83">
        <f>(SUMIFS(Spare!$G:$G,Spare!$F:$F,$A13,Spare!$B:$B,E$5)-SUMIFS(Spare!$H:$H,Spare!$F:$F,$A13,Spare!$B:$B,E$5))</f>
        <v>0</v>
      </c>
      <c r="F13" s="83">
        <f>(SUMIFS(Spare!$G:$G,Spare!$F:$F,$A13,Spare!$B:$B,F$5)-SUMIFS(Spare!$H:$H,Spare!$F:$F,$A13,Spare!$B:$B,F$5))</f>
        <v>0</v>
      </c>
      <c r="G13" s="83">
        <f>(SUMIFS(Spare!$G:$G,Spare!$F:$F,$A13,Spare!$B:$B,G$5)-SUMIFS(Spare!$H:$H,Spare!$F:$F,$A13,Spare!$B:$B,G$5))</f>
        <v>0</v>
      </c>
      <c r="H13" s="83">
        <f>(SUMIFS(Spare!$G:$G,Spare!$F:$F,$A13,Spare!$B:$B,H$5)-SUMIFS(Spare!$H:$H,Spare!$F:$F,$A13,Spare!$B:$B,H$5))</f>
        <v>0</v>
      </c>
      <c r="I13" s="83">
        <f>(SUMIFS(Spare!$G:$G,Spare!$F:$F,$A13,Spare!$B:$B,I$5)-SUMIFS(Spare!$H:$H,Spare!$F:$F,$A13,Spare!$B:$B,I$5))</f>
        <v>0</v>
      </c>
      <c r="J13" s="83">
        <f>(SUMIFS(Spare!$G:$G,Spare!$F:$F,$A13,Spare!$B:$B,J$5)-SUMIFS(Spare!$H:$H,Spare!$F:$F,$A13,Spare!$B:$B,J$5))</f>
        <v>0</v>
      </c>
      <c r="K13" s="83">
        <f>(SUMIFS(Spare!$G:$G,Spare!$F:$F,$A13,Spare!$B:$B,K$5)-SUMIFS(Spare!$H:$H,Spare!$F:$F,$A13,Spare!$B:$B,K$5))</f>
        <v>0</v>
      </c>
      <c r="L13" s="83">
        <f>(SUMIFS(Spare!$G:$G,Spare!$F:$F,$A13,Spare!$B:$B,L$5)-SUMIFS(Spare!$H:$H,Spare!$F:$F,$A13,Spare!$B:$B,L$5))</f>
        <v>0</v>
      </c>
      <c r="M13" s="83">
        <f>(SUMIFS(Spare!$G:$G,Spare!$F:$F,$A13,Spare!$B:$B,M$5)-SUMIFS(Spare!$H:$H,Spare!$F:$F,$A13,Spare!$B:$B,M$5))</f>
        <v>0</v>
      </c>
      <c r="N13" s="83">
        <f>(SUMIFS(Spare!$G:$G,Spare!$F:$F,$A13,Spare!$B:$B,N$5)-SUMIFS(Spare!$H:$H,Spare!$F:$F,$A13,Spare!$B:$B,N$5))</f>
        <v>0</v>
      </c>
    </row>
    <row r="14" spans="1:14" x14ac:dyDescent="0.2">
      <c r="A14" s="2" t="str">
        <f>Details!D15</f>
        <v>Receipt - spare 8</v>
      </c>
      <c r="B14" s="83">
        <f t="shared" si="0"/>
        <v>0</v>
      </c>
      <c r="C14" s="83">
        <f>(SUMIFS(Spare!$G:$G,Spare!$F:$F,$A14,Spare!$B:$B,C$5)-SUMIFS(Spare!$H:$H,Spare!$F:$F,$A14,Spare!$B:$B,C$5))</f>
        <v>0</v>
      </c>
      <c r="D14" s="83">
        <f>(SUMIFS(Spare!$G:$G,Spare!$F:$F,$A14,Spare!$B:$B,D$5)-SUMIFS(Spare!$H:$H,Spare!$F:$F,$A14,Spare!$B:$B,D$5))</f>
        <v>0</v>
      </c>
      <c r="E14" s="83">
        <f>(SUMIFS(Spare!$G:$G,Spare!$F:$F,$A14,Spare!$B:$B,E$5)-SUMIFS(Spare!$H:$H,Spare!$F:$F,$A14,Spare!$B:$B,E$5))</f>
        <v>0</v>
      </c>
      <c r="F14" s="83">
        <f>(SUMIFS(Spare!$G:$G,Spare!$F:$F,$A14,Spare!$B:$B,F$5)-SUMIFS(Spare!$H:$H,Spare!$F:$F,$A14,Spare!$B:$B,F$5))</f>
        <v>0</v>
      </c>
      <c r="G14" s="83">
        <f>(SUMIFS(Spare!$G:$G,Spare!$F:$F,$A14,Spare!$B:$B,G$5)-SUMIFS(Spare!$H:$H,Spare!$F:$F,$A14,Spare!$B:$B,G$5))</f>
        <v>0</v>
      </c>
      <c r="H14" s="83">
        <f>(SUMIFS(Spare!$G:$G,Spare!$F:$F,$A14,Spare!$B:$B,H$5)-SUMIFS(Spare!$H:$H,Spare!$F:$F,$A14,Spare!$B:$B,H$5))</f>
        <v>0</v>
      </c>
      <c r="I14" s="83">
        <f>(SUMIFS(Spare!$G:$G,Spare!$F:$F,$A14,Spare!$B:$B,I$5)-SUMIFS(Spare!$H:$H,Spare!$F:$F,$A14,Spare!$B:$B,I$5))</f>
        <v>0</v>
      </c>
      <c r="J14" s="83">
        <f>(SUMIFS(Spare!$G:$G,Spare!$F:$F,$A14,Spare!$B:$B,J$5)-SUMIFS(Spare!$H:$H,Spare!$F:$F,$A14,Spare!$B:$B,J$5))</f>
        <v>0</v>
      </c>
      <c r="K14" s="83">
        <f>(SUMIFS(Spare!$G:$G,Spare!$F:$F,$A14,Spare!$B:$B,K$5)-SUMIFS(Spare!$H:$H,Spare!$F:$F,$A14,Spare!$B:$B,K$5))</f>
        <v>0</v>
      </c>
      <c r="L14" s="83">
        <f>(SUMIFS(Spare!$G:$G,Spare!$F:$F,$A14,Spare!$B:$B,L$5)-SUMIFS(Spare!$H:$H,Spare!$F:$F,$A14,Spare!$B:$B,L$5))</f>
        <v>0</v>
      </c>
      <c r="M14" s="83">
        <f>(SUMIFS(Spare!$G:$G,Spare!$F:$F,$A14,Spare!$B:$B,M$5)-SUMIFS(Spare!$H:$H,Spare!$F:$F,$A14,Spare!$B:$B,M$5))</f>
        <v>0</v>
      </c>
      <c r="N14" s="83">
        <f>(SUMIFS(Spare!$G:$G,Spare!$F:$F,$A14,Spare!$B:$B,N$5)-SUMIFS(Spare!$H:$H,Spare!$F:$F,$A14,Spare!$B:$B,N$5))</f>
        <v>0</v>
      </c>
    </row>
    <row r="15" spans="1:14" x14ac:dyDescent="0.2">
      <c r="A15" s="2" t="str">
        <f>Details!D16</f>
        <v>Receipt - spare 9</v>
      </c>
      <c r="B15" s="83">
        <f t="shared" si="0"/>
        <v>0</v>
      </c>
      <c r="C15" s="83">
        <f>(SUMIFS(Spare!$G:$G,Spare!$F:$F,$A15,Spare!$B:$B,C$5)-SUMIFS(Spare!$H:$H,Spare!$F:$F,$A15,Spare!$B:$B,C$5))</f>
        <v>0</v>
      </c>
      <c r="D15" s="83">
        <f>(SUMIFS(Spare!$G:$G,Spare!$F:$F,$A15,Spare!$B:$B,D$5)-SUMIFS(Spare!$H:$H,Spare!$F:$F,$A15,Spare!$B:$B,D$5))</f>
        <v>0</v>
      </c>
      <c r="E15" s="83">
        <f>(SUMIFS(Spare!$G:$G,Spare!$F:$F,$A15,Spare!$B:$B,E$5)-SUMIFS(Spare!$H:$H,Spare!$F:$F,$A15,Spare!$B:$B,E$5))</f>
        <v>0</v>
      </c>
      <c r="F15" s="83">
        <f>(SUMIFS(Spare!$G:$G,Spare!$F:$F,$A15,Spare!$B:$B,F$5)-SUMIFS(Spare!$H:$H,Spare!$F:$F,$A15,Spare!$B:$B,F$5))</f>
        <v>0</v>
      </c>
      <c r="G15" s="83">
        <f>(SUMIFS(Spare!$G:$G,Spare!$F:$F,$A15,Spare!$B:$B,G$5)-SUMIFS(Spare!$H:$H,Spare!$F:$F,$A15,Spare!$B:$B,G$5))</f>
        <v>0</v>
      </c>
      <c r="H15" s="83">
        <f>(SUMIFS(Spare!$G:$G,Spare!$F:$F,$A15,Spare!$B:$B,H$5)-SUMIFS(Spare!$H:$H,Spare!$F:$F,$A15,Spare!$B:$B,H$5))</f>
        <v>0</v>
      </c>
      <c r="I15" s="83">
        <f>(SUMIFS(Spare!$G:$G,Spare!$F:$F,$A15,Spare!$B:$B,I$5)-SUMIFS(Spare!$H:$H,Spare!$F:$F,$A15,Spare!$B:$B,I$5))</f>
        <v>0</v>
      </c>
      <c r="J15" s="83">
        <f>(SUMIFS(Spare!$G:$G,Spare!$F:$F,$A15,Spare!$B:$B,J$5)-SUMIFS(Spare!$H:$H,Spare!$F:$F,$A15,Spare!$B:$B,J$5))</f>
        <v>0</v>
      </c>
      <c r="K15" s="83">
        <f>(SUMIFS(Spare!$G:$G,Spare!$F:$F,$A15,Spare!$B:$B,K$5)-SUMIFS(Spare!$H:$H,Spare!$F:$F,$A15,Spare!$B:$B,K$5))</f>
        <v>0</v>
      </c>
      <c r="L15" s="83">
        <f>(SUMIFS(Spare!$G:$G,Spare!$F:$F,$A15,Spare!$B:$B,L$5)-SUMIFS(Spare!$H:$H,Spare!$F:$F,$A15,Spare!$B:$B,L$5))</f>
        <v>0</v>
      </c>
      <c r="M15" s="83">
        <f>(SUMIFS(Spare!$G:$G,Spare!$F:$F,$A15,Spare!$B:$B,M$5)-SUMIFS(Spare!$H:$H,Spare!$F:$F,$A15,Spare!$B:$B,M$5))</f>
        <v>0</v>
      </c>
      <c r="N15" s="83">
        <f>(SUMIFS(Spare!$G:$G,Spare!$F:$F,$A15,Spare!$B:$B,N$5)-SUMIFS(Spare!$H:$H,Spare!$F:$F,$A15,Spare!$B:$B,N$5))</f>
        <v>0</v>
      </c>
    </row>
    <row r="16" spans="1:14" x14ac:dyDescent="0.2">
      <c r="A16" s="2" t="str">
        <f>Details!D17</f>
        <v>Receipt - spare 10</v>
      </c>
      <c r="B16" s="83">
        <f t="shared" si="0"/>
        <v>0</v>
      </c>
      <c r="C16" s="83">
        <f>(SUMIFS(Spare!$G:$G,Spare!$F:$F,$A16,Spare!$B:$B,C$5)-SUMIFS(Spare!$H:$H,Spare!$F:$F,$A16,Spare!$B:$B,C$5))</f>
        <v>0</v>
      </c>
      <c r="D16" s="83">
        <f>(SUMIFS(Spare!$G:$G,Spare!$F:$F,$A16,Spare!$B:$B,D$5)-SUMIFS(Spare!$H:$H,Spare!$F:$F,$A16,Spare!$B:$B,D$5))</f>
        <v>0</v>
      </c>
      <c r="E16" s="83">
        <f>(SUMIFS(Spare!$G:$G,Spare!$F:$F,$A16,Spare!$B:$B,E$5)-SUMIFS(Spare!$H:$H,Spare!$F:$F,$A16,Spare!$B:$B,E$5))</f>
        <v>0</v>
      </c>
      <c r="F16" s="83">
        <f>(SUMIFS(Spare!$G:$G,Spare!$F:$F,$A16,Spare!$B:$B,F$5)-SUMIFS(Spare!$H:$H,Spare!$F:$F,$A16,Spare!$B:$B,F$5))</f>
        <v>0</v>
      </c>
      <c r="G16" s="83">
        <f>(SUMIFS(Spare!$G:$G,Spare!$F:$F,$A16,Spare!$B:$B,G$5)-SUMIFS(Spare!$H:$H,Spare!$F:$F,$A16,Spare!$B:$B,G$5))</f>
        <v>0</v>
      </c>
      <c r="H16" s="83">
        <f>(SUMIFS(Spare!$G:$G,Spare!$F:$F,$A16,Spare!$B:$B,H$5)-SUMIFS(Spare!$H:$H,Spare!$F:$F,$A16,Spare!$B:$B,H$5))</f>
        <v>0</v>
      </c>
      <c r="I16" s="83">
        <f>(SUMIFS(Spare!$G:$G,Spare!$F:$F,$A16,Spare!$B:$B,I$5)-SUMIFS(Spare!$H:$H,Spare!$F:$F,$A16,Spare!$B:$B,I$5))</f>
        <v>0</v>
      </c>
      <c r="J16" s="83">
        <f>(SUMIFS(Spare!$G:$G,Spare!$F:$F,$A16,Spare!$B:$B,J$5)-SUMIFS(Spare!$H:$H,Spare!$F:$F,$A16,Spare!$B:$B,J$5))</f>
        <v>0</v>
      </c>
      <c r="K16" s="83">
        <f>(SUMIFS(Spare!$G:$G,Spare!$F:$F,$A16,Spare!$B:$B,K$5)-SUMIFS(Spare!$H:$H,Spare!$F:$F,$A16,Spare!$B:$B,K$5))</f>
        <v>0</v>
      </c>
      <c r="L16" s="83">
        <f>(SUMIFS(Spare!$G:$G,Spare!$F:$F,$A16,Spare!$B:$B,L$5)-SUMIFS(Spare!$H:$H,Spare!$F:$F,$A16,Spare!$B:$B,L$5))</f>
        <v>0</v>
      </c>
      <c r="M16" s="83">
        <f>(SUMIFS(Spare!$G:$G,Spare!$F:$F,$A16,Spare!$B:$B,M$5)-SUMIFS(Spare!$H:$H,Spare!$F:$F,$A16,Spare!$B:$B,M$5))</f>
        <v>0</v>
      </c>
      <c r="N16" s="83">
        <f>(SUMIFS(Spare!$G:$G,Spare!$F:$F,$A16,Spare!$B:$B,N$5)-SUMIFS(Spare!$H:$H,Spare!$F:$F,$A16,Spare!$B:$B,N$5))</f>
        <v>0</v>
      </c>
    </row>
    <row r="17" spans="1:14" ht="15.75" x14ac:dyDescent="0.2">
      <c r="B17" s="84">
        <f t="shared" ref="B17:N17" si="1">SUM(B7:B16)</f>
        <v>0</v>
      </c>
      <c r="C17" s="84">
        <f t="shared" si="1"/>
        <v>0</v>
      </c>
      <c r="D17" s="84">
        <f t="shared" si="1"/>
        <v>0</v>
      </c>
      <c r="E17" s="84">
        <f t="shared" si="1"/>
        <v>0</v>
      </c>
      <c r="F17" s="84">
        <f t="shared" si="1"/>
        <v>0</v>
      </c>
      <c r="G17" s="84">
        <f t="shared" si="1"/>
        <v>0</v>
      </c>
      <c r="H17" s="84">
        <f t="shared" si="1"/>
        <v>0</v>
      </c>
      <c r="I17" s="84">
        <f t="shared" si="1"/>
        <v>0</v>
      </c>
      <c r="J17" s="84">
        <f t="shared" si="1"/>
        <v>0</v>
      </c>
      <c r="K17" s="84">
        <f t="shared" si="1"/>
        <v>0</v>
      </c>
      <c r="L17" s="84">
        <f t="shared" si="1"/>
        <v>0</v>
      </c>
      <c r="M17" s="84">
        <f t="shared" si="1"/>
        <v>0</v>
      </c>
      <c r="N17" s="84">
        <f t="shared" si="1"/>
        <v>0</v>
      </c>
    </row>
    <row r="18" spans="1:14" ht="15.75" x14ac:dyDescent="0.25">
      <c r="A18" s="1" t="s">
        <v>135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</row>
    <row r="19" spans="1:14" x14ac:dyDescent="0.2">
      <c r="A19" s="2" t="str">
        <f>Details!D18</f>
        <v>Payment - spare 1</v>
      </c>
      <c r="B19" s="83">
        <f t="shared" ref="B19:B43" si="2">SUM(C19:N19)</f>
        <v>0</v>
      </c>
      <c r="C19" s="83">
        <f>-(SUMIFS(Spare!$G:$G,Spare!$F:$F,$A19,Spare!$B:$B,C$5)-SUMIFS(Spare!$H:$H,Spare!$F:$F,$A19,Spare!$B:$B,C$5))</f>
        <v>0</v>
      </c>
      <c r="D19" s="83">
        <f>-(SUMIFS(Spare!$G:$G,Spare!$F:$F,$A19,Spare!$B:$B,D$5)-SUMIFS(Spare!$H:$H,Spare!$F:$F,$A19,Spare!$B:$B,D$5))</f>
        <v>0</v>
      </c>
      <c r="E19" s="83">
        <f>-(SUMIFS(Spare!$G:$G,Spare!$F:$F,$A19,Spare!$B:$B,E$5)-SUMIFS(Spare!$H:$H,Spare!$F:$F,$A19,Spare!$B:$B,E$5))</f>
        <v>0</v>
      </c>
      <c r="F19" s="83">
        <f>-(SUMIFS(Spare!$G:$G,Spare!$F:$F,$A19,Spare!$B:$B,F$5)-SUMIFS(Spare!$H:$H,Spare!$F:$F,$A19,Spare!$B:$B,F$5))</f>
        <v>0</v>
      </c>
      <c r="G19" s="83">
        <f>-(SUMIFS(Spare!$G:$G,Spare!$F:$F,$A19,Spare!$B:$B,G$5)-SUMIFS(Spare!$H:$H,Spare!$F:$F,$A19,Spare!$B:$B,G$5))</f>
        <v>0</v>
      </c>
      <c r="H19" s="83">
        <f>-(SUMIFS(Spare!$G:$G,Spare!$F:$F,$A19,Spare!$B:$B,H$5)-SUMIFS(Spare!$H:$H,Spare!$F:$F,$A19,Spare!$B:$B,H$5))</f>
        <v>0</v>
      </c>
      <c r="I19" s="83">
        <f>-(SUMIFS(Spare!$G:$G,Spare!$F:$F,$A19,Spare!$B:$B,I$5)-SUMIFS(Spare!$H:$H,Spare!$F:$F,$A19,Spare!$B:$B,I$5))</f>
        <v>0</v>
      </c>
      <c r="J19" s="83">
        <f>-(SUMIFS(Spare!$G:$G,Spare!$F:$F,$A19,Spare!$B:$B,J$5)-SUMIFS(Spare!$H:$H,Spare!$F:$F,$A19,Spare!$B:$B,J$5))</f>
        <v>0</v>
      </c>
      <c r="K19" s="83">
        <f>-(SUMIFS(Spare!$G:$G,Spare!$F:$F,$A19,Spare!$B:$B,K$5)-SUMIFS(Spare!$H:$H,Spare!$F:$F,$A19,Spare!$B:$B,K$5))</f>
        <v>0</v>
      </c>
      <c r="L19" s="83">
        <f>-(SUMIFS(Spare!$G:$G,Spare!$F:$F,$A19,Spare!$B:$B,L$5)-SUMIFS(Spare!$H:$H,Spare!$F:$F,$A19,Spare!$B:$B,L$5))</f>
        <v>0</v>
      </c>
      <c r="M19" s="83">
        <f>-(SUMIFS(Spare!$G:$G,Spare!$F:$F,$A19,Spare!$B:$B,M$5)-SUMIFS(Spare!$H:$H,Spare!$F:$F,$A19,Spare!$B:$B,M$5))</f>
        <v>0</v>
      </c>
      <c r="N19" s="83">
        <f>-(SUMIFS(Spare!$G:$G,Spare!$F:$F,$A19,Spare!$B:$B,N$5)-SUMIFS(Spare!$H:$H,Spare!$F:$F,$A19,Spare!$B:$B,N$5))</f>
        <v>0</v>
      </c>
    </row>
    <row r="20" spans="1:14" x14ac:dyDescent="0.2">
      <c r="A20" s="2" t="str">
        <f>Details!D19</f>
        <v>Payment - spare 2</v>
      </c>
      <c r="B20" s="83">
        <f t="shared" si="2"/>
        <v>0</v>
      </c>
      <c r="C20" s="83">
        <f>-(SUMIFS(Spare!$G:$G,Spare!$F:$F,$A20,Spare!$B:$B,C$5)-SUMIFS(Spare!$H:$H,Spare!$F:$F,$A20,Spare!$B:$B,C$5))</f>
        <v>0</v>
      </c>
      <c r="D20" s="83">
        <f>-(SUMIFS(Spare!$G:$G,Spare!$F:$F,$A20,Spare!$B:$B,D$5)-SUMIFS(Spare!$H:$H,Spare!$F:$F,$A20,Spare!$B:$B,D$5))</f>
        <v>0</v>
      </c>
      <c r="E20" s="83">
        <f>-(SUMIFS(Spare!$G:$G,Spare!$F:$F,$A20,Spare!$B:$B,E$5)-SUMIFS(Spare!$H:$H,Spare!$F:$F,$A20,Spare!$B:$B,E$5))</f>
        <v>0</v>
      </c>
      <c r="F20" s="83">
        <f>-(SUMIFS(Spare!$G:$G,Spare!$F:$F,$A20,Spare!$B:$B,F$5)-SUMIFS(Spare!$H:$H,Spare!$F:$F,$A20,Spare!$B:$B,F$5))</f>
        <v>0</v>
      </c>
      <c r="G20" s="83">
        <f>-(SUMIFS(Spare!$G:$G,Spare!$F:$F,$A20,Spare!$B:$B,G$5)-SUMIFS(Spare!$H:$H,Spare!$F:$F,$A20,Spare!$B:$B,G$5))</f>
        <v>0</v>
      </c>
      <c r="H20" s="83">
        <f>-(SUMIFS(Spare!$G:$G,Spare!$F:$F,$A20,Spare!$B:$B,H$5)-SUMIFS(Spare!$H:$H,Spare!$F:$F,$A20,Spare!$B:$B,H$5))</f>
        <v>0</v>
      </c>
      <c r="I20" s="83">
        <f>-(SUMIFS(Spare!$G:$G,Spare!$F:$F,$A20,Spare!$B:$B,I$5)-SUMIFS(Spare!$H:$H,Spare!$F:$F,$A20,Spare!$B:$B,I$5))</f>
        <v>0</v>
      </c>
      <c r="J20" s="83">
        <f>-(SUMIFS(Spare!$G:$G,Spare!$F:$F,$A20,Spare!$B:$B,J$5)-SUMIFS(Spare!$H:$H,Spare!$F:$F,$A20,Spare!$B:$B,J$5))</f>
        <v>0</v>
      </c>
      <c r="K20" s="83">
        <f>-(SUMIFS(Spare!$G:$G,Spare!$F:$F,$A20,Spare!$B:$B,K$5)-SUMIFS(Spare!$H:$H,Spare!$F:$F,$A20,Spare!$B:$B,K$5))</f>
        <v>0</v>
      </c>
      <c r="L20" s="83">
        <f>-(SUMIFS(Spare!$G:$G,Spare!$F:$F,$A20,Spare!$B:$B,L$5)-SUMIFS(Spare!$H:$H,Spare!$F:$F,$A20,Spare!$B:$B,L$5))</f>
        <v>0</v>
      </c>
      <c r="M20" s="83">
        <f>-(SUMIFS(Spare!$G:$G,Spare!$F:$F,$A20,Spare!$B:$B,M$5)-SUMIFS(Spare!$H:$H,Spare!$F:$F,$A20,Spare!$B:$B,M$5))</f>
        <v>0</v>
      </c>
      <c r="N20" s="83">
        <f>-(SUMIFS(Spare!$G:$G,Spare!$F:$F,$A20,Spare!$B:$B,N$5)-SUMIFS(Spare!$H:$H,Spare!$F:$F,$A20,Spare!$B:$B,N$5))</f>
        <v>0</v>
      </c>
    </row>
    <row r="21" spans="1:14" x14ac:dyDescent="0.2">
      <c r="A21" s="2" t="str">
        <f>Details!D20</f>
        <v>Payment - spare 3</v>
      </c>
      <c r="B21" s="83">
        <f t="shared" si="2"/>
        <v>0</v>
      </c>
      <c r="C21" s="83">
        <f>-(SUMIFS(Spare!$G:$G,Spare!$F:$F,$A21,Spare!$B:$B,C$5)-SUMIFS(Spare!$H:$H,Spare!$F:$F,$A21,Spare!$B:$B,C$5))</f>
        <v>0</v>
      </c>
      <c r="D21" s="83">
        <f>-(SUMIFS(Spare!$G:$G,Spare!$F:$F,$A21,Spare!$B:$B,D$5)-SUMIFS(Spare!$H:$H,Spare!$F:$F,$A21,Spare!$B:$B,D$5))</f>
        <v>0</v>
      </c>
      <c r="E21" s="83">
        <f>-(SUMIFS(Spare!$G:$G,Spare!$F:$F,$A21,Spare!$B:$B,E$5)-SUMIFS(Spare!$H:$H,Spare!$F:$F,$A21,Spare!$B:$B,E$5))</f>
        <v>0</v>
      </c>
      <c r="F21" s="83">
        <f>-(SUMIFS(Spare!$G:$G,Spare!$F:$F,$A21,Spare!$B:$B,F$5)-SUMIFS(Spare!$H:$H,Spare!$F:$F,$A21,Spare!$B:$B,F$5))</f>
        <v>0</v>
      </c>
      <c r="G21" s="83">
        <f>-(SUMIFS(Spare!$G:$G,Spare!$F:$F,$A21,Spare!$B:$B,G$5)-SUMIFS(Spare!$H:$H,Spare!$F:$F,$A21,Spare!$B:$B,G$5))</f>
        <v>0</v>
      </c>
      <c r="H21" s="83">
        <f>-(SUMIFS(Spare!$G:$G,Spare!$F:$F,$A21,Spare!$B:$B,H$5)-SUMIFS(Spare!$H:$H,Spare!$F:$F,$A21,Spare!$B:$B,H$5))</f>
        <v>0</v>
      </c>
      <c r="I21" s="83">
        <f>-(SUMIFS(Spare!$G:$G,Spare!$F:$F,$A21,Spare!$B:$B,I$5)-SUMIFS(Spare!$H:$H,Spare!$F:$F,$A21,Spare!$B:$B,I$5))</f>
        <v>0</v>
      </c>
      <c r="J21" s="83">
        <f>-(SUMIFS(Spare!$G:$G,Spare!$F:$F,$A21,Spare!$B:$B,J$5)-SUMIFS(Spare!$H:$H,Spare!$F:$F,$A21,Spare!$B:$B,J$5))</f>
        <v>0</v>
      </c>
      <c r="K21" s="83">
        <f>-(SUMIFS(Spare!$G:$G,Spare!$F:$F,$A21,Spare!$B:$B,K$5)-SUMIFS(Spare!$H:$H,Spare!$F:$F,$A21,Spare!$B:$B,K$5))</f>
        <v>0</v>
      </c>
      <c r="L21" s="83">
        <f>-(SUMIFS(Spare!$G:$G,Spare!$F:$F,$A21,Spare!$B:$B,L$5)-SUMIFS(Spare!$H:$H,Spare!$F:$F,$A21,Spare!$B:$B,L$5))</f>
        <v>0</v>
      </c>
      <c r="M21" s="83">
        <f>-(SUMIFS(Spare!$G:$G,Spare!$F:$F,$A21,Spare!$B:$B,M$5)-SUMIFS(Spare!$H:$H,Spare!$F:$F,$A21,Spare!$B:$B,M$5))</f>
        <v>0</v>
      </c>
      <c r="N21" s="83">
        <f>-(SUMIFS(Spare!$G:$G,Spare!$F:$F,$A21,Spare!$B:$B,N$5)-SUMIFS(Spare!$H:$H,Spare!$F:$F,$A21,Spare!$B:$B,N$5))</f>
        <v>0</v>
      </c>
    </row>
    <row r="22" spans="1:14" x14ac:dyDescent="0.2">
      <c r="A22" s="2" t="str">
        <f>Details!D21</f>
        <v>Payment - spare 4</v>
      </c>
      <c r="B22" s="83">
        <f t="shared" si="2"/>
        <v>0</v>
      </c>
      <c r="C22" s="83">
        <f>-(SUMIFS(Spare!$G:$G,Spare!$F:$F,$A22,Spare!$B:$B,C$5)-SUMIFS(Spare!$H:$H,Spare!$F:$F,$A22,Spare!$B:$B,C$5))</f>
        <v>0</v>
      </c>
      <c r="D22" s="83">
        <f>-(SUMIFS(Spare!$G:$G,Spare!$F:$F,$A22,Spare!$B:$B,D$5)-SUMIFS(Spare!$H:$H,Spare!$F:$F,$A22,Spare!$B:$B,D$5))</f>
        <v>0</v>
      </c>
      <c r="E22" s="83">
        <f>-(SUMIFS(Spare!$G:$G,Spare!$F:$F,$A22,Spare!$B:$B,E$5)-SUMIFS(Spare!$H:$H,Spare!$F:$F,$A22,Spare!$B:$B,E$5))</f>
        <v>0</v>
      </c>
      <c r="F22" s="83">
        <f>-(SUMIFS(Spare!$G:$G,Spare!$F:$F,$A22,Spare!$B:$B,F$5)-SUMIFS(Spare!$H:$H,Spare!$F:$F,$A22,Spare!$B:$B,F$5))</f>
        <v>0</v>
      </c>
      <c r="G22" s="83">
        <f>-(SUMIFS(Spare!$G:$G,Spare!$F:$F,$A22,Spare!$B:$B,G$5)-SUMIFS(Spare!$H:$H,Spare!$F:$F,$A22,Spare!$B:$B,G$5))</f>
        <v>0</v>
      </c>
      <c r="H22" s="83">
        <f>-(SUMIFS(Spare!$G:$G,Spare!$F:$F,$A22,Spare!$B:$B,H$5)-SUMIFS(Spare!$H:$H,Spare!$F:$F,$A22,Spare!$B:$B,H$5))</f>
        <v>0</v>
      </c>
      <c r="I22" s="83">
        <f>-(SUMIFS(Spare!$G:$G,Spare!$F:$F,$A22,Spare!$B:$B,I$5)-SUMIFS(Spare!$H:$H,Spare!$F:$F,$A22,Spare!$B:$B,I$5))</f>
        <v>0</v>
      </c>
      <c r="J22" s="83">
        <f>-(SUMIFS(Spare!$G:$G,Spare!$F:$F,$A22,Spare!$B:$B,J$5)-SUMIFS(Spare!$H:$H,Spare!$F:$F,$A22,Spare!$B:$B,J$5))</f>
        <v>0</v>
      </c>
      <c r="K22" s="83">
        <f>-(SUMIFS(Spare!$G:$G,Spare!$F:$F,$A22,Spare!$B:$B,K$5)-SUMIFS(Spare!$H:$H,Spare!$F:$F,$A22,Spare!$B:$B,K$5))</f>
        <v>0</v>
      </c>
      <c r="L22" s="83">
        <f>-(SUMIFS(Spare!$G:$G,Spare!$F:$F,$A22,Spare!$B:$B,L$5)-SUMIFS(Spare!$H:$H,Spare!$F:$F,$A22,Spare!$B:$B,L$5))</f>
        <v>0</v>
      </c>
      <c r="M22" s="83">
        <f>-(SUMIFS(Spare!$G:$G,Spare!$F:$F,$A22,Spare!$B:$B,M$5)-SUMIFS(Spare!$H:$H,Spare!$F:$F,$A22,Spare!$B:$B,M$5))</f>
        <v>0</v>
      </c>
      <c r="N22" s="83">
        <f>-(SUMIFS(Spare!$G:$G,Spare!$F:$F,$A22,Spare!$B:$B,N$5)-SUMIFS(Spare!$H:$H,Spare!$F:$F,$A22,Spare!$B:$B,N$5))</f>
        <v>0</v>
      </c>
    </row>
    <row r="23" spans="1:14" x14ac:dyDescent="0.2">
      <c r="A23" s="2" t="str">
        <f>Details!D22</f>
        <v>Payment - spare 5</v>
      </c>
      <c r="B23" s="83">
        <f t="shared" si="2"/>
        <v>0</v>
      </c>
      <c r="C23" s="83">
        <f>-(SUMIFS(Spare!$G:$G,Spare!$F:$F,$A23,Spare!$B:$B,C$5)-SUMIFS(Spare!$H:$H,Spare!$F:$F,$A23,Spare!$B:$B,C$5))</f>
        <v>0</v>
      </c>
      <c r="D23" s="83">
        <f>-(SUMIFS(Spare!$G:$G,Spare!$F:$F,$A23,Spare!$B:$B,D$5)-SUMIFS(Spare!$H:$H,Spare!$F:$F,$A23,Spare!$B:$B,D$5))</f>
        <v>0</v>
      </c>
      <c r="E23" s="83">
        <f>-(SUMIFS(Spare!$G:$G,Spare!$F:$F,$A23,Spare!$B:$B,E$5)-SUMIFS(Spare!$H:$H,Spare!$F:$F,$A23,Spare!$B:$B,E$5))</f>
        <v>0</v>
      </c>
      <c r="F23" s="83">
        <f>-(SUMIFS(Spare!$G:$G,Spare!$F:$F,$A23,Spare!$B:$B,F$5)-SUMIFS(Spare!$H:$H,Spare!$F:$F,$A23,Spare!$B:$B,F$5))</f>
        <v>0</v>
      </c>
      <c r="G23" s="83">
        <f>-(SUMIFS(Spare!$G:$G,Spare!$F:$F,$A23,Spare!$B:$B,G$5)-SUMIFS(Spare!$H:$H,Spare!$F:$F,$A23,Spare!$B:$B,G$5))</f>
        <v>0</v>
      </c>
      <c r="H23" s="83">
        <f>-(SUMIFS(Spare!$G:$G,Spare!$F:$F,$A23,Spare!$B:$B,H$5)-SUMIFS(Spare!$H:$H,Spare!$F:$F,$A23,Spare!$B:$B,H$5))</f>
        <v>0</v>
      </c>
      <c r="I23" s="83">
        <f>-(SUMIFS(Spare!$G:$G,Spare!$F:$F,$A23,Spare!$B:$B,I$5)-SUMIFS(Spare!$H:$H,Spare!$F:$F,$A23,Spare!$B:$B,I$5))</f>
        <v>0</v>
      </c>
      <c r="J23" s="83">
        <f>-(SUMIFS(Spare!$G:$G,Spare!$F:$F,$A23,Spare!$B:$B,J$5)-SUMIFS(Spare!$H:$H,Spare!$F:$F,$A23,Spare!$B:$B,J$5))</f>
        <v>0</v>
      </c>
      <c r="K23" s="83">
        <f>-(SUMIFS(Spare!$G:$G,Spare!$F:$F,$A23,Spare!$B:$B,K$5)-SUMIFS(Spare!$H:$H,Spare!$F:$F,$A23,Spare!$B:$B,K$5))</f>
        <v>0</v>
      </c>
      <c r="L23" s="83">
        <f>-(SUMIFS(Spare!$G:$G,Spare!$F:$F,$A23,Spare!$B:$B,L$5)-SUMIFS(Spare!$H:$H,Spare!$F:$F,$A23,Spare!$B:$B,L$5))</f>
        <v>0</v>
      </c>
      <c r="M23" s="83">
        <f>-(SUMIFS(Spare!$G:$G,Spare!$F:$F,$A23,Spare!$B:$B,M$5)-SUMIFS(Spare!$H:$H,Spare!$F:$F,$A23,Spare!$B:$B,M$5))</f>
        <v>0</v>
      </c>
      <c r="N23" s="83">
        <f>-(SUMIFS(Spare!$G:$G,Spare!$F:$F,$A23,Spare!$B:$B,N$5)-SUMIFS(Spare!$H:$H,Spare!$F:$F,$A23,Spare!$B:$B,N$5))</f>
        <v>0</v>
      </c>
    </row>
    <row r="24" spans="1:14" x14ac:dyDescent="0.2">
      <c r="A24" s="2" t="str">
        <f>Details!D23</f>
        <v>Payment - spare 6</v>
      </c>
      <c r="B24" s="83">
        <f t="shared" si="2"/>
        <v>0</v>
      </c>
      <c r="C24" s="83">
        <f>-(SUMIFS(Spare!$G:$G,Spare!$F:$F,$A24,Spare!$B:$B,C$5)-SUMIFS(Spare!$H:$H,Spare!$F:$F,$A24,Spare!$B:$B,C$5))</f>
        <v>0</v>
      </c>
      <c r="D24" s="83">
        <f>-(SUMIFS(Spare!$G:$G,Spare!$F:$F,$A24,Spare!$B:$B,D$5)-SUMIFS(Spare!$H:$H,Spare!$F:$F,$A24,Spare!$B:$B,D$5))</f>
        <v>0</v>
      </c>
      <c r="E24" s="83">
        <f>-(SUMIFS(Spare!$G:$G,Spare!$F:$F,$A24,Spare!$B:$B,E$5)-SUMIFS(Spare!$H:$H,Spare!$F:$F,$A24,Spare!$B:$B,E$5))</f>
        <v>0</v>
      </c>
      <c r="F24" s="83">
        <f>-(SUMIFS(Spare!$G:$G,Spare!$F:$F,$A24,Spare!$B:$B,F$5)-SUMIFS(Spare!$H:$H,Spare!$F:$F,$A24,Spare!$B:$B,F$5))</f>
        <v>0</v>
      </c>
      <c r="G24" s="83">
        <f>-(SUMIFS(Spare!$G:$G,Spare!$F:$F,$A24,Spare!$B:$B,G$5)-SUMIFS(Spare!$H:$H,Spare!$F:$F,$A24,Spare!$B:$B,G$5))</f>
        <v>0</v>
      </c>
      <c r="H24" s="83">
        <f>-(SUMIFS(Spare!$G:$G,Spare!$F:$F,$A24,Spare!$B:$B,H$5)-SUMIFS(Spare!$H:$H,Spare!$F:$F,$A24,Spare!$B:$B,H$5))</f>
        <v>0</v>
      </c>
      <c r="I24" s="83">
        <f>-(SUMIFS(Spare!$G:$G,Spare!$F:$F,$A24,Spare!$B:$B,I$5)-SUMIFS(Spare!$H:$H,Spare!$F:$F,$A24,Spare!$B:$B,I$5))</f>
        <v>0</v>
      </c>
      <c r="J24" s="83">
        <f>-(SUMIFS(Spare!$G:$G,Spare!$F:$F,$A24,Spare!$B:$B,J$5)-SUMIFS(Spare!$H:$H,Spare!$F:$F,$A24,Spare!$B:$B,J$5))</f>
        <v>0</v>
      </c>
      <c r="K24" s="83">
        <f>-(SUMIFS(Spare!$G:$G,Spare!$F:$F,$A24,Spare!$B:$B,K$5)-SUMIFS(Spare!$H:$H,Spare!$F:$F,$A24,Spare!$B:$B,K$5))</f>
        <v>0</v>
      </c>
      <c r="L24" s="83">
        <f>-(SUMIFS(Spare!$G:$G,Spare!$F:$F,$A24,Spare!$B:$B,L$5)-SUMIFS(Spare!$H:$H,Spare!$F:$F,$A24,Spare!$B:$B,L$5))</f>
        <v>0</v>
      </c>
      <c r="M24" s="83">
        <f>-(SUMIFS(Spare!$G:$G,Spare!$F:$F,$A24,Spare!$B:$B,M$5)-SUMIFS(Spare!$H:$H,Spare!$F:$F,$A24,Spare!$B:$B,M$5))</f>
        <v>0</v>
      </c>
      <c r="N24" s="83">
        <f>-(SUMIFS(Spare!$G:$G,Spare!$F:$F,$A24,Spare!$B:$B,N$5)-SUMIFS(Spare!$H:$H,Spare!$F:$F,$A24,Spare!$B:$B,N$5))</f>
        <v>0</v>
      </c>
    </row>
    <row r="25" spans="1:14" x14ac:dyDescent="0.2">
      <c r="A25" s="2" t="str">
        <f>Details!D24</f>
        <v>Payment - spare 7</v>
      </c>
      <c r="B25" s="83">
        <f t="shared" si="2"/>
        <v>0</v>
      </c>
      <c r="C25" s="83">
        <f>-(SUMIFS(Spare!$G:$G,Spare!$F:$F,$A25,Spare!$B:$B,C$5)-SUMIFS(Spare!$H:$H,Spare!$F:$F,$A25,Spare!$B:$B,C$5))</f>
        <v>0</v>
      </c>
      <c r="D25" s="83">
        <f>-(SUMIFS(Spare!$G:$G,Spare!$F:$F,$A25,Spare!$B:$B,D$5)-SUMIFS(Spare!$H:$H,Spare!$F:$F,$A25,Spare!$B:$B,D$5))</f>
        <v>0</v>
      </c>
      <c r="E25" s="83">
        <f>-(SUMIFS(Spare!$G:$G,Spare!$F:$F,$A25,Spare!$B:$B,E$5)-SUMIFS(Spare!$H:$H,Spare!$F:$F,$A25,Spare!$B:$B,E$5))</f>
        <v>0</v>
      </c>
      <c r="F25" s="83">
        <f>-(SUMIFS(Spare!$G:$G,Spare!$F:$F,$A25,Spare!$B:$B,F$5)-SUMIFS(Spare!$H:$H,Spare!$F:$F,$A25,Spare!$B:$B,F$5))</f>
        <v>0</v>
      </c>
      <c r="G25" s="83">
        <f>-(SUMIFS(Spare!$G:$G,Spare!$F:$F,$A25,Spare!$B:$B,G$5)-SUMIFS(Spare!$H:$H,Spare!$F:$F,$A25,Spare!$B:$B,G$5))</f>
        <v>0</v>
      </c>
      <c r="H25" s="83">
        <f>-(SUMIFS(Spare!$G:$G,Spare!$F:$F,$A25,Spare!$B:$B,H$5)-SUMIFS(Spare!$H:$H,Spare!$F:$F,$A25,Spare!$B:$B,H$5))</f>
        <v>0</v>
      </c>
      <c r="I25" s="83">
        <f>-(SUMIFS(Spare!$G:$G,Spare!$F:$F,$A25,Spare!$B:$B,I$5)-SUMIFS(Spare!$H:$H,Spare!$F:$F,$A25,Spare!$B:$B,I$5))</f>
        <v>0</v>
      </c>
      <c r="J25" s="83">
        <f>-(SUMIFS(Spare!$G:$G,Spare!$F:$F,$A25,Spare!$B:$B,J$5)-SUMIFS(Spare!$H:$H,Spare!$F:$F,$A25,Spare!$B:$B,J$5))</f>
        <v>0</v>
      </c>
      <c r="K25" s="83">
        <f>-(SUMIFS(Spare!$G:$G,Spare!$F:$F,$A25,Spare!$B:$B,K$5)-SUMIFS(Spare!$H:$H,Spare!$F:$F,$A25,Spare!$B:$B,K$5))</f>
        <v>0</v>
      </c>
      <c r="L25" s="83">
        <f>-(SUMIFS(Spare!$G:$G,Spare!$F:$F,$A25,Spare!$B:$B,L$5)-SUMIFS(Spare!$H:$H,Spare!$F:$F,$A25,Spare!$B:$B,L$5))</f>
        <v>0</v>
      </c>
      <c r="M25" s="83">
        <f>-(SUMIFS(Spare!$G:$G,Spare!$F:$F,$A25,Spare!$B:$B,M$5)-SUMIFS(Spare!$H:$H,Spare!$F:$F,$A25,Spare!$B:$B,M$5))</f>
        <v>0</v>
      </c>
      <c r="N25" s="83">
        <f>-(SUMIFS(Spare!$G:$G,Spare!$F:$F,$A25,Spare!$B:$B,N$5)-SUMIFS(Spare!$H:$H,Spare!$F:$F,$A25,Spare!$B:$B,N$5))</f>
        <v>0</v>
      </c>
    </row>
    <row r="26" spans="1:14" x14ac:dyDescent="0.2">
      <c r="A26" s="2" t="str">
        <f>Details!D25</f>
        <v>Payment - spare 8</v>
      </c>
      <c r="B26" s="83">
        <f t="shared" si="2"/>
        <v>0</v>
      </c>
      <c r="C26" s="83">
        <f>-(SUMIFS(Spare!$G:$G,Spare!$F:$F,$A26,Spare!$B:$B,C$5)-SUMIFS(Spare!$H:$H,Spare!$F:$F,$A26,Spare!$B:$B,C$5))</f>
        <v>0</v>
      </c>
      <c r="D26" s="83">
        <f>-(SUMIFS(Spare!$G:$G,Spare!$F:$F,$A26,Spare!$B:$B,D$5)-SUMIFS(Spare!$H:$H,Spare!$F:$F,$A26,Spare!$B:$B,D$5))</f>
        <v>0</v>
      </c>
      <c r="E26" s="83">
        <f>-(SUMIFS(Spare!$G:$G,Spare!$F:$F,$A26,Spare!$B:$B,E$5)-SUMIFS(Spare!$H:$H,Spare!$F:$F,$A26,Spare!$B:$B,E$5))</f>
        <v>0</v>
      </c>
      <c r="F26" s="83">
        <f>-(SUMIFS(Spare!$G:$G,Spare!$F:$F,$A26,Spare!$B:$B,F$5)-SUMIFS(Spare!$H:$H,Spare!$F:$F,$A26,Spare!$B:$B,F$5))</f>
        <v>0</v>
      </c>
      <c r="G26" s="83">
        <f>-(SUMIFS(Spare!$G:$G,Spare!$F:$F,$A26,Spare!$B:$B,G$5)-SUMIFS(Spare!$H:$H,Spare!$F:$F,$A26,Spare!$B:$B,G$5))</f>
        <v>0</v>
      </c>
      <c r="H26" s="83">
        <f>-(SUMIFS(Spare!$G:$G,Spare!$F:$F,$A26,Spare!$B:$B,H$5)-SUMIFS(Spare!$H:$H,Spare!$F:$F,$A26,Spare!$B:$B,H$5))</f>
        <v>0</v>
      </c>
      <c r="I26" s="83">
        <f>-(SUMIFS(Spare!$G:$G,Spare!$F:$F,$A26,Spare!$B:$B,I$5)-SUMIFS(Spare!$H:$H,Spare!$F:$F,$A26,Spare!$B:$B,I$5))</f>
        <v>0</v>
      </c>
      <c r="J26" s="83">
        <f>-(SUMIFS(Spare!$G:$G,Spare!$F:$F,$A26,Spare!$B:$B,J$5)-SUMIFS(Spare!$H:$H,Spare!$F:$F,$A26,Spare!$B:$B,J$5))</f>
        <v>0</v>
      </c>
      <c r="K26" s="83">
        <f>-(SUMIFS(Spare!$G:$G,Spare!$F:$F,$A26,Spare!$B:$B,K$5)-SUMIFS(Spare!$H:$H,Spare!$F:$F,$A26,Spare!$B:$B,K$5))</f>
        <v>0</v>
      </c>
      <c r="L26" s="83">
        <f>-(SUMIFS(Spare!$G:$G,Spare!$F:$F,$A26,Spare!$B:$B,L$5)-SUMIFS(Spare!$H:$H,Spare!$F:$F,$A26,Spare!$B:$B,L$5))</f>
        <v>0</v>
      </c>
      <c r="M26" s="83">
        <f>-(SUMIFS(Spare!$G:$G,Spare!$F:$F,$A26,Spare!$B:$B,M$5)-SUMIFS(Spare!$H:$H,Spare!$F:$F,$A26,Spare!$B:$B,M$5))</f>
        <v>0</v>
      </c>
      <c r="N26" s="83">
        <f>-(SUMIFS(Spare!$G:$G,Spare!$F:$F,$A26,Spare!$B:$B,N$5)-SUMIFS(Spare!$H:$H,Spare!$F:$F,$A26,Spare!$B:$B,N$5))</f>
        <v>0</v>
      </c>
    </row>
    <row r="27" spans="1:14" x14ac:dyDescent="0.2">
      <c r="A27" s="2" t="str">
        <f>Details!D26</f>
        <v>Payment - spare 9</v>
      </c>
      <c r="B27" s="83">
        <f t="shared" si="2"/>
        <v>0</v>
      </c>
      <c r="C27" s="83">
        <f>-(SUMIFS(Spare!$G:$G,Spare!$F:$F,$A27,Spare!$B:$B,C$5)-SUMIFS(Spare!$H:$H,Spare!$F:$F,$A27,Spare!$B:$B,C$5))</f>
        <v>0</v>
      </c>
      <c r="D27" s="83">
        <f>-(SUMIFS(Spare!$G:$G,Spare!$F:$F,$A27,Spare!$B:$B,D$5)-SUMIFS(Spare!$H:$H,Spare!$F:$F,$A27,Spare!$B:$B,D$5))</f>
        <v>0</v>
      </c>
      <c r="E27" s="83">
        <f>-(SUMIFS(Spare!$G:$G,Spare!$F:$F,$A27,Spare!$B:$B,E$5)-SUMIFS(Spare!$H:$H,Spare!$F:$F,$A27,Spare!$B:$B,E$5))</f>
        <v>0</v>
      </c>
      <c r="F27" s="83">
        <f>-(SUMIFS(Spare!$G:$G,Spare!$F:$F,$A27,Spare!$B:$B,F$5)-SUMIFS(Spare!$H:$H,Spare!$F:$F,$A27,Spare!$B:$B,F$5))</f>
        <v>0</v>
      </c>
      <c r="G27" s="83">
        <f>-(SUMIFS(Spare!$G:$G,Spare!$F:$F,$A27,Spare!$B:$B,G$5)-SUMIFS(Spare!$H:$H,Spare!$F:$F,$A27,Spare!$B:$B,G$5))</f>
        <v>0</v>
      </c>
      <c r="H27" s="83">
        <f>-(SUMIFS(Spare!$G:$G,Spare!$F:$F,$A27,Spare!$B:$B,H$5)-SUMIFS(Spare!$H:$H,Spare!$F:$F,$A27,Spare!$B:$B,H$5))</f>
        <v>0</v>
      </c>
      <c r="I27" s="83">
        <f>-(SUMIFS(Spare!$G:$G,Spare!$F:$F,$A27,Spare!$B:$B,I$5)-SUMIFS(Spare!$H:$H,Spare!$F:$F,$A27,Spare!$B:$B,I$5))</f>
        <v>0</v>
      </c>
      <c r="J27" s="83">
        <f>-(SUMIFS(Spare!$G:$G,Spare!$F:$F,$A27,Spare!$B:$B,J$5)-SUMIFS(Spare!$H:$H,Spare!$F:$F,$A27,Spare!$B:$B,J$5))</f>
        <v>0</v>
      </c>
      <c r="K27" s="83">
        <f>-(SUMIFS(Spare!$G:$G,Spare!$F:$F,$A27,Spare!$B:$B,K$5)-SUMIFS(Spare!$H:$H,Spare!$F:$F,$A27,Spare!$B:$B,K$5))</f>
        <v>0</v>
      </c>
      <c r="L27" s="83">
        <f>-(SUMIFS(Spare!$G:$G,Spare!$F:$F,$A27,Spare!$B:$B,L$5)-SUMIFS(Spare!$H:$H,Spare!$F:$F,$A27,Spare!$B:$B,L$5))</f>
        <v>0</v>
      </c>
      <c r="M27" s="83">
        <f>-(SUMIFS(Spare!$G:$G,Spare!$F:$F,$A27,Spare!$B:$B,M$5)-SUMIFS(Spare!$H:$H,Spare!$F:$F,$A27,Spare!$B:$B,M$5))</f>
        <v>0</v>
      </c>
      <c r="N27" s="83">
        <f>-(SUMIFS(Spare!$G:$G,Spare!$F:$F,$A27,Spare!$B:$B,N$5)-SUMIFS(Spare!$H:$H,Spare!$F:$F,$A27,Spare!$B:$B,N$5))</f>
        <v>0</v>
      </c>
    </row>
    <row r="28" spans="1:14" x14ac:dyDescent="0.2">
      <c r="A28" s="2" t="str">
        <f>Details!D27</f>
        <v>Payment - spare 10</v>
      </c>
      <c r="B28" s="83">
        <f t="shared" si="2"/>
        <v>0</v>
      </c>
      <c r="C28" s="83">
        <f>-(SUMIFS(Spare!$G:$G,Spare!$F:$F,$A28,Spare!$B:$B,C$5)-SUMIFS(Spare!$H:$H,Spare!$F:$F,$A28,Spare!$B:$B,C$5))</f>
        <v>0</v>
      </c>
      <c r="D28" s="83">
        <f>-(SUMIFS(Spare!$G:$G,Spare!$F:$F,$A28,Spare!$B:$B,D$5)-SUMIFS(Spare!$H:$H,Spare!$F:$F,$A28,Spare!$B:$B,D$5))</f>
        <v>0</v>
      </c>
      <c r="E28" s="83">
        <f>-(SUMIFS(Spare!$G:$G,Spare!$F:$F,$A28,Spare!$B:$B,E$5)-SUMIFS(Spare!$H:$H,Spare!$F:$F,$A28,Spare!$B:$B,E$5))</f>
        <v>0</v>
      </c>
      <c r="F28" s="83">
        <f>-(SUMIFS(Spare!$G:$G,Spare!$F:$F,$A28,Spare!$B:$B,F$5)-SUMIFS(Spare!$H:$H,Spare!$F:$F,$A28,Spare!$B:$B,F$5))</f>
        <v>0</v>
      </c>
      <c r="G28" s="83">
        <f>-(SUMIFS(Spare!$G:$G,Spare!$F:$F,$A28,Spare!$B:$B,G$5)-SUMIFS(Spare!$H:$H,Spare!$F:$F,$A28,Spare!$B:$B,G$5))</f>
        <v>0</v>
      </c>
      <c r="H28" s="83">
        <f>-(SUMIFS(Spare!$G:$G,Spare!$F:$F,$A28,Spare!$B:$B,H$5)-SUMIFS(Spare!$H:$H,Spare!$F:$F,$A28,Spare!$B:$B,H$5))</f>
        <v>0</v>
      </c>
      <c r="I28" s="83">
        <f>-(SUMIFS(Spare!$G:$G,Spare!$F:$F,$A28,Spare!$B:$B,I$5)-SUMIFS(Spare!$H:$H,Spare!$F:$F,$A28,Spare!$B:$B,I$5))</f>
        <v>0</v>
      </c>
      <c r="J28" s="83">
        <f>-(SUMIFS(Spare!$G:$G,Spare!$F:$F,$A28,Spare!$B:$B,J$5)-SUMIFS(Spare!$H:$H,Spare!$F:$F,$A28,Spare!$B:$B,J$5))</f>
        <v>0</v>
      </c>
      <c r="K28" s="83">
        <f>-(SUMIFS(Spare!$G:$G,Spare!$F:$F,$A28,Spare!$B:$B,K$5)-SUMIFS(Spare!$H:$H,Spare!$F:$F,$A28,Spare!$B:$B,K$5))</f>
        <v>0</v>
      </c>
      <c r="L28" s="83">
        <f>-(SUMIFS(Spare!$G:$G,Spare!$F:$F,$A28,Spare!$B:$B,L$5)-SUMIFS(Spare!$H:$H,Spare!$F:$F,$A28,Spare!$B:$B,L$5))</f>
        <v>0</v>
      </c>
      <c r="M28" s="83">
        <f>-(SUMIFS(Spare!$G:$G,Spare!$F:$F,$A28,Spare!$B:$B,M$5)-SUMIFS(Spare!$H:$H,Spare!$F:$F,$A28,Spare!$B:$B,M$5))</f>
        <v>0</v>
      </c>
      <c r="N28" s="83">
        <f>-(SUMIFS(Spare!$G:$G,Spare!$F:$F,$A28,Spare!$B:$B,N$5)-SUMIFS(Spare!$H:$H,Spare!$F:$F,$A28,Spare!$B:$B,N$5))</f>
        <v>0</v>
      </c>
    </row>
    <row r="29" spans="1:14" x14ac:dyDescent="0.2">
      <c r="A29" s="2" t="str">
        <f>Details!D28</f>
        <v>Payment - spare 11</v>
      </c>
      <c r="B29" s="83">
        <f t="shared" si="2"/>
        <v>0</v>
      </c>
      <c r="C29" s="83">
        <f>-(SUMIFS(Spare!$G:$G,Spare!$F:$F,$A29,Spare!$B:$B,C$5)-SUMIFS(Spare!$H:$H,Spare!$F:$F,$A29,Spare!$B:$B,C$5))</f>
        <v>0</v>
      </c>
      <c r="D29" s="83">
        <f>-(SUMIFS(Spare!$G:$G,Spare!$F:$F,$A29,Spare!$B:$B,D$5)-SUMIFS(Spare!$H:$H,Spare!$F:$F,$A29,Spare!$B:$B,D$5))</f>
        <v>0</v>
      </c>
      <c r="E29" s="83">
        <f>-(SUMIFS(Spare!$G:$G,Spare!$F:$F,$A29,Spare!$B:$B,E$5)-SUMIFS(Spare!$H:$H,Spare!$F:$F,$A29,Spare!$B:$B,E$5))</f>
        <v>0</v>
      </c>
      <c r="F29" s="83">
        <f>-(SUMIFS(Spare!$G:$G,Spare!$F:$F,$A29,Spare!$B:$B,F$5)-SUMIFS(Spare!$H:$H,Spare!$F:$F,$A29,Spare!$B:$B,F$5))</f>
        <v>0</v>
      </c>
      <c r="G29" s="83">
        <f>-(SUMIFS(Spare!$G:$G,Spare!$F:$F,$A29,Spare!$B:$B,G$5)-SUMIFS(Spare!$H:$H,Spare!$F:$F,$A29,Spare!$B:$B,G$5))</f>
        <v>0</v>
      </c>
      <c r="H29" s="83">
        <f>-(SUMIFS(Spare!$G:$G,Spare!$F:$F,$A29,Spare!$B:$B,H$5)-SUMIFS(Spare!$H:$H,Spare!$F:$F,$A29,Spare!$B:$B,H$5))</f>
        <v>0</v>
      </c>
      <c r="I29" s="83">
        <f>-(SUMIFS(Spare!$G:$G,Spare!$F:$F,$A29,Spare!$B:$B,I$5)-SUMIFS(Spare!$H:$H,Spare!$F:$F,$A29,Spare!$B:$B,I$5))</f>
        <v>0</v>
      </c>
      <c r="J29" s="83">
        <f>-(SUMIFS(Spare!$G:$G,Spare!$F:$F,$A29,Spare!$B:$B,J$5)-SUMIFS(Spare!$H:$H,Spare!$F:$F,$A29,Spare!$B:$B,J$5))</f>
        <v>0</v>
      </c>
      <c r="K29" s="83">
        <f>-(SUMIFS(Spare!$G:$G,Spare!$F:$F,$A29,Spare!$B:$B,K$5)-SUMIFS(Spare!$H:$H,Spare!$F:$F,$A29,Spare!$B:$B,K$5))</f>
        <v>0</v>
      </c>
      <c r="L29" s="83">
        <f>-(SUMIFS(Spare!$G:$G,Spare!$F:$F,$A29,Spare!$B:$B,L$5)-SUMIFS(Spare!$H:$H,Spare!$F:$F,$A29,Spare!$B:$B,L$5))</f>
        <v>0</v>
      </c>
      <c r="M29" s="83">
        <f>-(SUMIFS(Spare!$G:$G,Spare!$F:$F,$A29,Spare!$B:$B,M$5)-SUMIFS(Spare!$H:$H,Spare!$F:$F,$A29,Spare!$B:$B,M$5))</f>
        <v>0</v>
      </c>
      <c r="N29" s="83">
        <f>-(SUMIFS(Spare!$G:$G,Spare!$F:$F,$A29,Spare!$B:$B,N$5)-SUMIFS(Spare!$H:$H,Spare!$F:$F,$A29,Spare!$B:$B,N$5))</f>
        <v>0</v>
      </c>
    </row>
    <row r="30" spans="1:14" x14ac:dyDescent="0.2">
      <c r="A30" s="2" t="str">
        <f>Details!D29</f>
        <v>Payment - spare 12</v>
      </c>
      <c r="B30" s="83">
        <f t="shared" si="2"/>
        <v>0</v>
      </c>
      <c r="C30" s="83">
        <f>-(SUMIFS(Spare!$G:$G,Spare!$F:$F,$A30,Spare!$B:$B,C$5)-SUMIFS(Spare!$H:$H,Spare!$F:$F,$A30,Spare!$B:$B,C$5))</f>
        <v>0</v>
      </c>
      <c r="D30" s="83">
        <f>-(SUMIFS(Spare!$G:$G,Spare!$F:$F,$A30,Spare!$B:$B,D$5)-SUMIFS(Spare!$H:$H,Spare!$F:$F,$A30,Spare!$B:$B,D$5))</f>
        <v>0</v>
      </c>
      <c r="E30" s="83">
        <f>-(SUMIFS(Spare!$G:$G,Spare!$F:$F,$A30,Spare!$B:$B,E$5)-SUMIFS(Spare!$H:$H,Spare!$F:$F,$A30,Spare!$B:$B,E$5))</f>
        <v>0</v>
      </c>
      <c r="F30" s="83">
        <f>-(SUMIFS(Spare!$G:$G,Spare!$F:$F,$A30,Spare!$B:$B,F$5)-SUMIFS(Spare!$H:$H,Spare!$F:$F,$A30,Spare!$B:$B,F$5))</f>
        <v>0</v>
      </c>
      <c r="G30" s="83">
        <f>-(SUMIFS(Spare!$G:$G,Spare!$F:$F,$A30,Spare!$B:$B,G$5)-SUMIFS(Spare!$H:$H,Spare!$F:$F,$A30,Spare!$B:$B,G$5))</f>
        <v>0</v>
      </c>
      <c r="H30" s="83">
        <f>-(SUMIFS(Spare!$G:$G,Spare!$F:$F,$A30,Spare!$B:$B,H$5)-SUMIFS(Spare!$H:$H,Spare!$F:$F,$A30,Spare!$B:$B,H$5))</f>
        <v>0</v>
      </c>
      <c r="I30" s="83">
        <f>-(SUMIFS(Spare!$G:$G,Spare!$F:$F,$A30,Spare!$B:$B,I$5)-SUMIFS(Spare!$H:$H,Spare!$F:$F,$A30,Spare!$B:$B,I$5))</f>
        <v>0</v>
      </c>
      <c r="J30" s="83">
        <f>-(SUMIFS(Spare!$G:$G,Spare!$F:$F,$A30,Spare!$B:$B,J$5)-SUMIFS(Spare!$H:$H,Spare!$F:$F,$A30,Spare!$B:$B,J$5))</f>
        <v>0</v>
      </c>
      <c r="K30" s="83">
        <f>-(SUMIFS(Spare!$G:$G,Spare!$F:$F,$A30,Spare!$B:$B,K$5)-SUMIFS(Spare!$H:$H,Spare!$F:$F,$A30,Spare!$B:$B,K$5))</f>
        <v>0</v>
      </c>
      <c r="L30" s="83">
        <f>-(SUMIFS(Spare!$G:$G,Spare!$F:$F,$A30,Spare!$B:$B,L$5)-SUMIFS(Spare!$H:$H,Spare!$F:$F,$A30,Spare!$B:$B,L$5))</f>
        <v>0</v>
      </c>
      <c r="M30" s="83">
        <f>-(SUMIFS(Spare!$G:$G,Spare!$F:$F,$A30,Spare!$B:$B,M$5)-SUMIFS(Spare!$H:$H,Spare!$F:$F,$A30,Spare!$B:$B,M$5))</f>
        <v>0</v>
      </c>
      <c r="N30" s="83">
        <f>-(SUMIFS(Spare!$G:$G,Spare!$F:$F,$A30,Spare!$B:$B,N$5)-SUMIFS(Spare!$H:$H,Spare!$F:$F,$A30,Spare!$B:$B,N$5))</f>
        <v>0</v>
      </c>
    </row>
    <row r="31" spans="1:14" x14ac:dyDescent="0.2">
      <c r="A31" s="2" t="str">
        <f>Details!D30</f>
        <v>Payment - spare 13</v>
      </c>
      <c r="B31" s="83">
        <f t="shared" si="2"/>
        <v>0</v>
      </c>
      <c r="C31" s="83">
        <f>-(SUMIFS(Spare!$G:$G,Spare!$F:$F,$A31,Spare!$B:$B,C$5)-SUMIFS(Spare!$H:$H,Spare!$F:$F,$A31,Spare!$B:$B,C$5))</f>
        <v>0</v>
      </c>
      <c r="D31" s="83">
        <f>-(SUMIFS(Spare!$G:$G,Spare!$F:$F,$A31,Spare!$B:$B,D$5)-SUMIFS(Spare!$H:$H,Spare!$F:$F,$A31,Spare!$B:$B,D$5))</f>
        <v>0</v>
      </c>
      <c r="E31" s="83">
        <f>-(SUMIFS(Spare!$G:$G,Spare!$F:$F,$A31,Spare!$B:$B,E$5)-SUMIFS(Spare!$H:$H,Spare!$F:$F,$A31,Spare!$B:$B,E$5))</f>
        <v>0</v>
      </c>
      <c r="F31" s="83">
        <f>-(SUMIFS(Spare!$G:$G,Spare!$F:$F,$A31,Spare!$B:$B,F$5)-SUMIFS(Spare!$H:$H,Spare!$F:$F,$A31,Spare!$B:$B,F$5))</f>
        <v>0</v>
      </c>
      <c r="G31" s="83">
        <f>-(SUMIFS(Spare!$G:$G,Spare!$F:$F,$A31,Spare!$B:$B,G$5)-SUMIFS(Spare!$H:$H,Spare!$F:$F,$A31,Spare!$B:$B,G$5))</f>
        <v>0</v>
      </c>
      <c r="H31" s="83">
        <f>-(SUMIFS(Spare!$G:$G,Spare!$F:$F,$A31,Spare!$B:$B,H$5)-SUMIFS(Spare!$H:$H,Spare!$F:$F,$A31,Spare!$B:$B,H$5))</f>
        <v>0</v>
      </c>
      <c r="I31" s="83">
        <f>-(SUMIFS(Spare!$G:$G,Spare!$F:$F,$A31,Spare!$B:$B,I$5)-SUMIFS(Spare!$H:$H,Spare!$F:$F,$A31,Spare!$B:$B,I$5))</f>
        <v>0</v>
      </c>
      <c r="J31" s="83">
        <f>-(SUMIFS(Spare!$G:$G,Spare!$F:$F,$A31,Spare!$B:$B,J$5)-SUMIFS(Spare!$H:$H,Spare!$F:$F,$A31,Spare!$B:$B,J$5))</f>
        <v>0</v>
      </c>
      <c r="K31" s="83">
        <f>-(SUMIFS(Spare!$G:$G,Spare!$F:$F,$A31,Spare!$B:$B,K$5)-SUMIFS(Spare!$H:$H,Spare!$F:$F,$A31,Spare!$B:$B,K$5))</f>
        <v>0</v>
      </c>
      <c r="L31" s="83">
        <f>-(SUMIFS(Spare!$G:$G,Spare!$F:$F,$A31,Spare!$B:$B,L$5)-SUMIFS(Spare!$H:$H,Spare!$F:$F,$A31,Spare!$B:$B,L$5))</f>
        <v>0</v>
      </c>
      <c r="M31" s="83">
        <f>-(SUMIFS(Spare!$G:$G,Spare!$F:$F,$A31,Spare!$B:$B,M$5)-SUMIFS(Spare!$H:$H,Spare!$F:$F,$A31,Spare!$B:$B,M$5))</f>
        <v>0</v>
      </c>
      <c r="N31" s="83">
        <f>-(SUMIFS(Spare!$G:$G,Spare!$F:$F,$A31,Spare!$B:$B,N$5)-SUMIFS(Spare!$H:$H,Spare!$F:$F,$A31,Spare!$B:$B,N$5))</f>
        <v>0</v>
      </c>
    </row>
    <row r="32" spans="1:14" x14ac:dyDescent="0.2">
      <c r="A32" s="2" t="str">
        <f>Details!D31</f>
        <v>Payment - spare 14</v>
      </c>
      <c r="B32" s="83">
        <f t="shared" si="2"/>
        <v>0</v>
      </c>
      <c r="C32" s="83">
        <f>-(SUMIFS(Spare!$G:$G,Spare!$F:$F,$A32,Spare!$B:$B,C$5)-SUMIFS(Spare!$H:$H,Spare!$F:$F,$A32,Spare!$B:$B,C$5))</f>
        <v>0</v>
      </c>
      <c r="D32" s="83">
        <f>-(SUMIFS(Spare!$G:$G,Spare!$F:$F,$A32,Spare!$B:$B,D$5)-SUMIFS(Spare!$H:$H,Spare!$F:$F,$A32,Spare!$B:$B,D$5))</f>
        <v>0</v>
      </c>
      <c r="E32" s="83">
        <f>-(SUMIFS(Spare!$G:$G,Spare!$F:$F,$A32,Spare!$B:$B,E$5)-SUMIFS(Spare!$H:$H,Spare!$F:$F,$A32,Spare!$B:$B,E$5))</f>
        <v>0</v>
      </c>
      <c r="F32" s="83">
        <f>-(SUMIFS(Spare!$G:$G,Spare!$F:$F,$A32,Spare!$B:$B,F$5)-SUMIFS(Spare!$H:$H,Spare!$F:$F,$A32,Spare!$B:$B,F$5))</f>
        <v>0</v>
      </c>
      <c r="G32" s="83">
        <f>-(SUMIFS(Spare!$G:$G,Spare!$F:$F,$A32,Spare!$B:$B,G$5)-SUMIFS(Spare!$H:$H,Spare!$F:$F,$A32,Spare!$B:$B,G$5))</f>
        <v>0</v>
      </c>
      <c r="H32" s="83">
        <f>-(SUMIFS(Spare!$G:$G,Spare!$F:$F,$A32,Spare!$B:$B,H$5)-SUMIFS(Spare!$H:$H,Spare!$F:$F,$A32,Spare!$B:$B,H$5))</f>
        <v>0</v>
      </c>
      <c r="I32" s="83">
        <f>-(SUMIFS(Spare!$G:$G,Spare!$F:$F,$A32,Spare!$B:$B,I$5)-SUMIFS(Spare!$H:$H,Spare!$F:$F,$A32,Spare!$B:$B,I$5))</f>
        <v>0</v>
      </c>
      <c r="J32" s="83">
        <f>-(SUMIFS(Spare!$G:$G,Spare!$F:$F,$A32,Spare!$B:$B,J$5)-SUMIFS(Spare!$H:$H,Spare!$F:$F,$A32,Spare!$B:$B,J$5))</f>
        <v>0</v>
      </c>
      <c r="K32" s="83">
        <f>-(SUMIFS(Spare!$G:$G,Spare!$F:$F,$A32,Spare!$B:$B,K$5)-SUMIFS(Spare!$H:$H,Spare!$F:$F,$A32,Spare!$B:$B,K$5))</f>
        <v>0</v>
      </c>
      <c r="L32" s="83">
        <f>-(SUMIFS(Spare!$G:$G,Spare!$F:$F,$A32,Spare!$B:$B,L$5)-SUMIFS(Spare!$H:$H,Spare!$F:$F,$A32,Spare!$B:$B,L$5))</f>
        <v>0</v>
      </c>
      <c r="M32" s="83">
        <f>-(SUMIFS(Spare!$G:$G,Spare!$F:$F,$A32,Spare!$B:$B,M$5)-SUMIFS(Spare!$H:$H,Spare!$F:$F,$A32,Spare!$B:$B,M$5))</f>
        <v>0</v>
      </c>
      <c r="N32" s="83">
        <f>-(SUMIFS(Spare!$G:$G,Spare!$F:$F,$A32,Spare!$B:$B,N$5)-SUMIFS(Spare!$H:$H,Spare!$F:$F,$A32,Spare!$B:$B,N$5))</f>
        <v>0</v>
      </c>
    </row>
    <row r="33" spans="1:15" x14ac:dyDescent="0.2">
      <c r="A33" s="2" t="str">
        <f>Details!D32</f>
        <v>Payment - spare 15</v>
      </c>
      <c r="B33" s="83">
        <f t="shared" si="2"/>
        <v>0</v>
      </c>
      <c r="C33" s="83">
        <f>-(SUMIFS(Spare!$G:$G,Spare!$F:$F,$A33,Spare!$B:$B,C$5)-SUMIFS(Spare!$H:$H,Spare!$F:$F,$A33,Spare!$B:$B,C$5))</f>
        <v>0</v>
      </c>
      <c r="D33" s="83">
        <f>-(SUMIFS(Spare!$G:$G,Spare!$F:$F,$A33,Spare!$B:$B,D$5)-SUMIFS(Spare!$H:$H,Spare!$F:$F,$A33,Spare!$B:$B,D$5))</f>
        <v>0</v>
      </c>
      <c r="E33" s="83">
        <f>-(SUMIFS(Spare!$G:$G,Spare!$F:$F,$A33,Spare!$B:$B,E$5)-SUMIFS(Spare!$H:$H,Spare!$F:$F,$A33,Spare!$B:$B,E$5))</f>
        <v>0</v>
      </c>
      <c r="F33" s="83">
        <f>-(SUMIFS(Spare!$G:$G,Spare!$F:$F,$A33,Spare!$B:$B,F$5)-SUMIFS(Spare!$H:$H,Spare!$F:$F,$A33,Spare!$B:$B,F$5))</f>
        <v>0</v>
      </c>
      <c r="G33" s="83">
        <f>-(SUMIFS(Spare!$G:$G,Spare!$F:$F,$A33,Spare!$B:$B,G$5)-SUMIFS(Spare!$H:$H,Spare!$F:$F,$A33,Spare!$B:$B,G$5))</f>
        <v>0</v>
      </c>
      <c r="H33" s="83">
        <f>-(SUMIFS(Spare!$G:$G,Spare!$F:$F,$A33,Spare!$B:$B,H$5)-SUMIFS(Spare!$H:$H,Spare!$F:$F,$A33,Spare!$B:$B,H$5))</f>
        <v>0</v>
      </c>
      <c r="I33" s="83">
        <f>-(SUMIFS(Spare!$G:$G,Spare!$F:$F,$A33,Spare!$B:$B,I$5)-SUMIFS(Spare!$H:$H,Spare!$F:$F,$A33,Spare!$B:$B,I$5))</f>
        <v>0</v>
      </c>
      <c r="J33" s="83">
        <f>-(SUMIFS(Spare!$G:$G,Spare!$F:$F,$A33,Spare!$B:$B,J$5)-SUMIFS(Spare!$H:$H,Spare!$F:$F,$A33,Spare!$B:$B,J$5))</f>
        <v>0</v>
      </c>
      <c r="K33" s="83">
        <f>-(SUMIFS(Spare!$G:$G,Spare!$F:$F,$A33,Spare!$B:$B,K$5)-SUMIFS(Spare!$H:$H,Spare!$F:$F,$A33,Spare!$B:$B,K$5))</f>
        <v>0</v>
      </c>
      <c r="L33" s="83">
        <f>-(SUMIFS(Spare!$G:$G,Spare!$F:$F,$A33,Spare!$B:$B,L$5)-SUMIFS(Spare!$H:$H,Spare!$F:$F,$A33,Spare!$B:$B,L$5))</f>
        <v>0</v>
      </c>
      <c r="M33" s="83">
        <f>-(SUMIFS(Spare!$G:$G,Spare!$F:$F,$A33,Spare!$B:$B,M$5)-SUMIFS(Spare!$H:$H,Spare!$F:$F,$A33,Spare!$B:$B,M$5))</f>
        <v>0</v>
      </c>
      <c r="N33" s="83">
        <f>-(SUMIFS(Spare!$G:$G,Spare!$F:$F,$A33,Spare!$B:$B,N$5)-SUMIFS(Spare!$H:$H,Spare!$F:$F,$A33,Spare!$B:$B,N$5))</f>
        <v>0</v>
      </c>
    </row>
    <row r="34" spans="1:15" x14ac:dyDescent="0.2">
      <c r="A34" s="2" t="str">
        <f>Details!D33</f>
        <v>Payment - spare 16</v>
      </c>
      <c r="B34" s="83">
        <f t="shared" si="2"/>
        <v>0</v>
      </c>
      <c r="C34" s="83">
        <f>-(SUMIFS(Spare!$G:$G,Spare!$F:$F,$A34,Spare!$B:$B,C$5)-SUMIFS(Spare!$H:$H,Spare!$F:$F,$A34,Spare!$B:$B,C$5))</f>
        <v>0</v>
      </c>
      <c r="D34" s="83">
        <f>-(SUMIFS(Spare!$G:$G,Spare!$F:$F,$A34,Spare!$B:$B,D$5)-SUMIFS(Spare!$H:$H,Spare!$F:$F,$A34,Spare!$B:$B,D$5))</f>
        <v>0</v>
      </c>
      <c r="E34" s="83">
        <f>-(SUMIFS(Spare!$G:$G,Spare!$F:$F,$A34,Spare!$B:$B,E$5)-SUMIFS(Spare!$H:$H,Spare!$F:$F,$A34,Spare!$B:$B,E$5))</f>
        <v>0</v>
      </c>
      <c r="F34" s="83">
        <f>-(SUMIFS(Spare!$G:$G,Spare!$F:$F,$A34,Spare!$B:$B,F$5)-SUMIFS(Spare!$H:$H,Spare!$F:$F,$A34,Spare!$B:$B,F$5))</f>
        <v>0</v>
      </c>
      <c r="G34" s="83">
        <f>-(SUMIFS(Spare!$G:$G,Spare!$F:$F,$A34,Spare!$B:$B,G$5)-SUMIFS(Spare!$H:$H,Spare!$F:$F,$A34,Spare!$B:$B,G$5))</f>
        <v>0</v>
      </c>
      <c r="H34" s="83">
        <f>-(SUMIFS(Spare!$G:$G,Spare!$F:$F,$A34,Spare!$B:$B,H$5)-SUMIFS(Spare!$H:$H,Spare!$F:$F,$A34,Spare!$B:$B,H$5))</f>
        <v>0</v>
      </c>
      <c r="I34" s="83">
        <f>-(SUMIFS(Spare!$G:$G,Spare!$F:$F,$A34,Spare!$B:$B,I$5)-SUMIFS(Spare!$H:$H,Spare!$F:$F,$A34,Spare!$B:$B,I$5))</f>
        <v>0</v>
      </c>
      <c r="J34" s="83">
        <f>-(SUMIFS(Spare!$G:$G,Spare!$F:$F,$A34,Spare!$B:$B,J$5)-SUMIFS(Spare!$H:$H,Spare!$F:$F,$A34,Spare!$B:$B,J$5))</f>
        <v>0</v>
      </c>
      <c r="K34" s="83">
        <f>-(SUMIFS(Spare!$G:$G,Spare!$F:$F,$A34,Spare!$B:$B,K$5)-SUMIFS(Spare!$H:$H,Spare!$F:$F,$A34,Spare!$B:$B,K$5))</f>
        <v>0</v>
      </c>
      <c r="L34" s="83">
        <f>-(SUMIFS(Spare!$G:$G,Spare!$F:$F,$A34,Spare!$B:$B,L$5)-SUMIFS(Spare!$H:$H,Spare!$F:$F,$A34,Spare!$B:$B,L$5))</f>
        <v>0</v>
      </c>
      <c r="M34" s="83">
        <f>-(SUMIFS(Spare!$G:$G,Spare!$F:$F,$A34,Spare!$B:$B,M$5)-SUMIFS(Spare!$H:$H,Spare!$F:$F,$A34,Spare!$B:$B,M$5))</f>
        <v>0</v>
      </c>
      <c r="N34" s="83">
        <f>-(SUMIFS(Spare!$G:$G,Spare!$F:$F,$A34,Spare!$B:$B,N$5)-SUMIFS(Spare!$H:$H,Spare!$F:$F,$A34,Spare!$B:$B,N$5))</f>
        <v>0</v>
      </c>
    </row>
    <row r="35" spans="1:15" x14ac:dyDescent="0.2">
      <c r="A35" s="2" t="str">
        <f>Details!D34</f>
        <v>Payment - spare 17</v>
      </c>
      <c r="B35" s="83">
        <f t="shared" si="2"/>
        <v>0</v>
      </c>
      <c r="C35" s="83">
        <f>-(SUMIFS(Spare!$G:$G,Spare!$F:$F,$A35,Spare!$B:$B,C$5)-SUMIFS(Spare!$H:$H,Spare!$F:$F,$A35,Spare!$B:$B,C$5))</f>
        <v>0</v>
      </c>
      <c r="D35" s="83">
        <f>-(SUMIFS(Spare!$G:$G,Spare!$F:$F,$A35,Spare!$B:$B,D$5)-SUMIFS(Spare!$H:$H,Spare!$F:$F,$A35,Spare!$B:$B,D$5))</f>
        <v>0</v>
      </c>
      <c r="E35" s="83">
        <f>-(SUMIFS(Spare!$G:$G,Spare!$F:$F,$A35,Spare!$B:$B,E$5)-SUMIFS(Spare!$H:$H,Spare!$F:$F,$A35,Spare!$B:$B,E$5))</f>
        <v>0</v>
      </c>
      <c r="F35" s="83">
        <f>-(SUMIFS(Spare!$G:$G,Spare!$F:$F,$A35,Spare!$B:$B,F$5)-SUMIFS(Spare!$H:$H,Spare!$F:$F,$A35,Spare!$B:$B,F$5))</f>
        <v>0</v>
      </c>
      <c r="G35" s="83">
        <f>-(SUMIFS(Spare!$G:$G,Spare!$F:$F,$A35,Spare!$B:$B,G$5)-SUMIFS(Spare!$H:$H,Spare!$F:$F,$A35,Spare!$B:$B,G$5))</f>
        <v>0</v>
      </c>
      <c r="H35" s="83">
        <f>-(SUMIFS(Spare!$G:$G,Spare!$F:$F,$A35,Spare!$B:$B,H$5)-SUMIFS(Spare!$H:$H,Spare!$F:$F,$A35,Spare!$B:$B,H$5))</f>
        <v>0</v>
      </c>
      <c r="I35" s="83">
        <f>-(SUMIFS(Spare!$G:$G,Spare!$F:$F,$A35,Spare!$B:$B,I$5)-SUMIFS(Spare!$H:$H,Spare!$F:$F,$A35,Spare!$B:$B,I$5))</f>
        <v>0</v>
      </c>
      <c r="J35" s="83">
        <f>-(SUMIFS(Spare!$G:$G,Spare!$F:$F,$A35,Spare!$B:$B,J$5)-SUMIFS(Spare!$H:$H,Spare!$F:$F,$A35,Spare!$B:$B,J$5))</f>
        <v>0</v>
      </c>
      <c r="K35" s="83">
        <f>-(SUMIFS(Spare!$G:$G,Spare!$F:$F,$A35,Spare!$B:$B,K$5)-SUMIFS(Spare!$H:$H,Spare!$F:$F,$A35,Spare!$B:$B,K$5))</f>
        <v>0</v>
      </c>
      <c r="L35" s="83">
        <f>-(SUMIFS(Spare!$G:$G,Spare!$F:$F,$A35,Spare!$B:$B,L$5)-SUMIFS(Spare!$H:$H,Spare!$F:$F,$A35,Spare!$B:$B,L$5))</f>
        <v>0</v>
      </c>
      <c r="M35" s="83">
        <f>-(SUMIFS(Spare!$G:$G,Spare!$F:$F,$A35,Spare!$B:$B,M$5)-SUMIFS(Spare!$H:$H,Spare!$F:$F,$A35,Spare!$B:$B,M$5))</f>
        <v>0</v>
      </c>
      <c r="N35" s="83">
        <f>-(SUMIFS(Spare!$G:$G,Spare!$F:$F,$A35,Spare!$B:$B,N$5)-SUMIFS(Spare!$H:$H,Spare!$F:$F,$A35,Spare!$B:$B,N$5))</f>
        <v>0</v>
      </c>
    </row>
    <row r="36" spans="1:15" x14ac:dyDescent="0.2">
      <c r="A36" s="2" t="str">
        <f>Details!D35</f>
        <v>Payment - spare 18</v>
      </c>
      <c r="B36" s="83">
        <f t="shared" si="2"/>
        <v>0</v>
      </c>
      <c r="C36" s="83">
        <f>-(SUMIFS(Spare!$G:$G,Spare!$F:$F,$A36,Spare!$B:$B,C$5)-SUMIFS(Spare!$H:$H,Spare!$F:$F,$A36,Spare!$B:$B,C$5))</f>
        <v>0</v>
      </c>
      <c r="D36" s="83">
        <f>-(SUMIFS(Spare!$G:$G,Spare!$F:$F,$A36,Spare!$B:$B,D$5)-SUMIFS(Spare!$H:$H,Spare!$F:$F,$A36,Spare!$B:$B,D$5))</f>
        <v>0</v>
      </c>
      <c r="E36" s="83">
        <f>-(SUMIFS(Spare!$G:$G,Spare!$F:$F,$A36,Spare!$B:$B,E$5)-SUMIFS(Spare!$H:$H,Spare!$F:$F,$A36,Spare!$B:$B,E$5))</f>
        <v>0</v>
      </c>
      <c r="F36" s="83">
        <f>-(SUMIFS(Spare!$G:$G,Spare!$F:$F,$A36,Spare!$B:$B,F$5)-SUMIFS(Spare!$H:$H,Spare!$F:$F,$A36,Spare!$B:$B,F$5))</f>
        <v>0</v>
      </c>
      <c r="G36" s="83">
        <f>-(SUMIFS(Spare!$G:$G,Spare!$F:$F,$A36,Spare!$B:$B,G$5)-SUMIFS(Spare!$H:$H,Spare!$F:$F,$A36,Spare!$B:$B,G$5))</f>
        <v>0</v>
      </c>
      <c r="H36" s="83">
        <f>-(SUMIFS(Spare!$G:$G,Spare!$F:$F,$A36,Spare!$B:$B,H$5)-SUMIFS(Spare!$H:$H,Spare!$F:$F,$A36,Spare!$B:$B,H$5))</f>
        <v>0</v>
      </c>
      <c r="I36" s="83">
        <f>-(SUMIFS(Spare!$G:$G,Spare!$F:$F,$A36,Spare!$B:$B,I$5)-SUMIFS(Spare!$H:$H,Spare!$F:$F,$A36,Spare!$B:$B,I$5))</f>
        <v>0</v>
      </c>
      <c r="J36" s="83">
        <f>-(SUMIFS(Spare!$G:$G,Spare!$F:$F,$A36,Spare!$B:$B,J$5)-SUMIFS(Spare!$H:$H,Spare!$F:$F,$A36,Spare!$B:$B,J$5))</f>
        <v>0</v>
      </c>
      <c r="K36" s="83">
        <f>-(SUMIFS(Spare!$G:$G,Spare!$F:$F,$A36,Spare!$B:$B,K$5)-SUMIFS(Spare!$H:$H,Spare!$F:$F,$A36,Spare!$B:$B,K$5))</f>
        <v>0</v>
      </c>
      <c r="L36" s="83">
        <f>-(SUMIFS(Spare!$G:$G,Spare!$F:$F,$A36,Spare!$B:$B,L$5)-SUMIFS(Spare!$H:$H,Spare!$F:$F,$A36,Spare!$B:$B,L$5))</f>
        <v>0</v>
      </c>
      <c r="M36" s="83">
        <f>-(SUMIFS(Spare!$G:$G,Spare!$F:$F,$A36,Spare!$B:$B,M$5)-SUMIFS(Spare!$H:$H,Spare!$F:$F,$A36,Spare!$B:$B,M$5))</f>
        <v>0</v>
      </c>
      <c r="N36" s="83">
        <f>-(SUMIFS(Spare!$G:$G,Spare!$F:$F,$A36,Spare!$B:$B,N$5)-SUMIFS(Spare!$H:$H,Spare!$F:$F,$A36,Spare!$B:$B,N$5))</f>
        <v>0</v>
      </c>
    </row>
    <row r="37" spans="1:15" x14ac:dyDescent="0.2">
      <c r="A37" s="2" t="str">
        <f>Details!D36</f>
        <v>Payment - spare 19</v>
      </c>
      <c r="B37" s="83">
        <f t="shared" si="2"/>
        <v>0</v>
      </c>
      <c r="C37" s="83">
        <f>-(SUMIFS(Spare!$G:$G,Spare!$F:$F,$A37,Spare!$B:$B,C$5)-SUMIFS(Spare!$H:$H,Spare!$F:$F,$A37,Spare!$B:$B,C$5))</f>
        <v>0</v>
      </c>
      <c r="D37" s="83">
        <f>-(SUMIFS(Spare!$G:$G,Spare!$F:$F,$A37,Spare!$B:$B,D$5)-SUMIFS(Spare!$H:$H,Spare!$F:$F,$A37,Spare!$B:$B,D$5))</f>
        <v>0</v>
      </c>
      <c r="E37" s="83">
        <f>-(SUMIFS(Spare!$G:$G,Spare!$F:$F,$A37,Spare!$B:$B,E$5)-SUMIFS(Spare!$H:$H,Spare!$F:$F,$A37,Spare!$B:$B,E$5))</f>
        <v>0</v>
      </c>
      <c r="F37" s="83">
        <f>-(SUMIFS(Spare!$G:$G,Spare!$F:$F,$A37,Spare!$B:$B,F$5)-SUMIFS(Spare!$H:$H,Spare!$F:$F,$A37,Spare!$B:$B,F$5))</f>
        <v>0</v>
      </c>
      <c r="G37" s="83">
        <f>-(SUMIFS(Spare!$G:$G,Spare!$F:$F,$A37,Spare!$B:$B,G$5)-SUMIFS(Spare!$H:$H,Spare!$F:$F,$A37,Spare!$B:$B,G$5))</f>
        <v>0</v>
      </c>
      <c r="H37" s="83">
        <f>-(SUMIFS(Spare!$G:$G,Spare!$F:$F,$A37,Spare!$B:$B,H$5)-SUMIFS(Spare!$H:$H,Spare!$F:$F,$A37,Spare!$B:$B,H$5))</f>
        <v>0</v>
      </c>
      <c r="I37" s="83">
        <f>-(SUMIFS(Spare!$G:$G,Spare!$F:$F,$A37,Spare!$B:$B,I$5)-SUMIFS(Spare!$H:$H,Spare!$F:$F,$A37,Spare!$B:$B,I$5))</f>
        <v>0</v>
      </c>
      <c r="J37" s="83">
        <f>-(SUMIFS(Spare!$G:$G,Spare!$F:$F,$A37,Spare!$B:$B,J$5)-SUMIFS(Spare!$H:$H,Spare!$F:$F,$A37,Spare!$B:$B,J$5))</f>
        <v>0</v>
      </c>
      <c r="K37" s="83">
        <f>-(SUMIFS(Spare!$G:$G,Spare!$F:$F,$A37,Spare!$B:$B,K$5)-SUMIFS(Spare!$H:$H,Spare!$F:$F,$A37,Spare!$B:$B,K$5))</f>
        <v>0</v>
      </c>
      <c r="L37" s="83">
        <f>-(SUMIFS(Spare!$G:$G,Spare!$F:$F,$A37,Spare!$B:$B,L$5)-SUMIFS(Spare!$H:$H,Spare!$F:$F,$A37,Spare!$B:$B,L$5))</f>
        <v>0</v>
      </c>
      <c r="M37" s="83">
        <f>-(SUMIFS(Spare!$G:$G,Spare!$F:$F,$A37,Spare!$B:$B,M$5)-SUMIFS(Spare!$H:$H,Spare!$F:$F,$A37,Spare!$B:$B,M$5))</f>
        <v>0</v>
      </c>
      <c r="N37" s="83">
        <f>-(SUMIFS(Spare!$G:$G,Spare!$F:$F,$A37,Spare!$B:$B,N$5)-SUMIFS(Spare!$H:$H,Spare!$F:$F,$A37,Spare!$B:$B,N$5))</f>
        <v>0</v>
      </c>
    </row>
    <row r="38" spans="1:15" x14ac:dyDescent="0.2">
      <c r="A38" s="2" t="str">
        <f>Details!D37</f>
        <v>Payment - spare 20</v>
      </c>
      <c r="B38" s="83">
        <f t="shared" si="2"/>
        <v>0</v>
      </c>
      <c r="C38" s="83">
        <f>-(SUMIFS(Spare!$G:$G,Spare!$F:$F,$A38,Spare!$B:$B,C$5)-SUMIFS(Spare!$H:$H,Spare!$F:$F,$A38,Spare!$B:$B,C$5))</f>
        <v>0</v>
      </c>
      <c r="D38" s="83">
        <f>-(SUMIFS(Spare!$G:$G,Spare!$F:$F,$A38,Spare!$B:$B,D$5)-SUMIFS(Spare!$H:$H,Spare!$F:$F,$A38,Spare!$B:$B,D$5))</f>
        <v>0</v>
      </c>
      <c r="E38" s="83">
        <f>-(SUMIFS(Spare!$G:$G,Spare!$F:$F,$A38,Spare!$B:$B,E$5)-SUMIFS(Spare!$H:$H,Spare!$F:$F,$A38,Spare!$B:$B,E$5))</f>
        <v>0</v>
      </c>
      <c r="F38" s="83">
        <f>-(SUMIFS(Spare!$G:$G,Spare!$F:$F,$A38,Spare!$B:$B,F$5)-SUMIFS(Spare!$H:$H,Spare!$F:$F,$A38,Spare!$B:$B,F$5))</f>
        <v>0</v>
      </c>
      <c r="G38" s="83">
        <f>-(SUMIFS(Spare!$G:$G,Spare!$F:$F,$A38,Spare!$B:$B,G$5)-SUMIFS(Spare!$H:$H,Spare!$F:$F,$A38,Spare!$B:$B,G$5))</f>
        <v>0</v>
      </c>
      <c r="H38" s="83">
        <f>-(SUMIFS(Spare!$G:$G,Spare!$F:$F,$A38,Spare!$B:$B,H$5)-SUMIFS(Spare!$H:$H,Spare!$F:$F,$A38,Spare!$B:$B,H$5))</f>
        <v>0</v>
      </c>
      <c r="I38" s="83">
        <f>-(SUMIFS(Spare!$G:$G,Spare!$F:$F,$A38,Spare!$B:$B,I$5)-SUMIFS(Spare!$H:$H,Spare!$F:$F,$A38,Spare!$B:$B,I$5))</f>
        <v>0</v>
      </c>
      <c r="J38" s="83">
        <f>-(SUMIFS(Spare!$G:$G,Spare!$F:$F,$A38,Spare!$B:$B,J$5)-SUMIFS(Spare!$H:$H,Spare!$F:$F,$A38,Spare!$B:$B,J$5))</f>
        <v>0</v>
      </c>
      <c r="K38" s="83">
        <f>-(SUMIFS(Spare!$G:$G,Spare!$F:$F,$A38,Spare!$B:$B,K$5)-SUMIFS(Spare!$H:$H,Spare!$F:$F,$A38,Spare!$B:$B,K$5))</f>
        <v>0</v>
      </c>
      <c r="L38" s="83">
        <f>-(SUMIFS(Spare!$G:$G,Spare!$F:$F,$A38,Spare!$B:$B,L$5)-SUMIFS(Spare!$H:$H,Spare!$F:$F,$A38,Spare!$B:$B,L$5))</f>
        <v>0</v>
      </c>
      <c r="M38" s="83">
        <f>-(SUMIFS(Spare!$G:$G,Spare!$F:$F,$A38,Spare!$B:$B,M$5)-SUMIFS(Spare!$H:$H,Spare!$F:$F,$A38,Spare!$B:$B,M$5))</f>
        <v>0</v>
      </c>
      <c r="N38" s="83">
        <f>-(SUMIFS(Spare!$G:$G,Spare!$F:$F,$A38,Spare!$B:$B,N$5)-SUMIFS(Spare!$H:$H,Spare!$F:$F,$A38,Spare!$B:$B,N$5))</f>
        <v>0</v>
      </c>
    </row>
    <row r="39" spans="1:15" x14ac:dyDescent="0.2">
      <c r="A39" s="2" t="str">
        <f>Details!D38</f>
        <v>Payment - spare 21</v>
      </c>
      <c r="B39" s="83">
        <f t="shared" si="2"/>
        <v>0</v>
      </c>
      <c r="C39" s="83">
        <f>-(SUMIFS(Spare!$G:$G,Spare!$F:$F,$A39,Spare!$B:$B,C$5)-SUMIFS(Spare!$H:$H,Spare!$F:$F,$A39,Spare!$B:$B,C$5))</f>
        <v>0</v>
      </c>
      <c r="D39" s="83">
        <f>-(SUMIFS(Spare!$G:$G,Spare!$F:$F,$A39,Spare!$B:$B,D$5)-SUMIFS(Spare!$H:$H,Spare!$F:$F,$A39,Spare!$B:$B,D$5))</f>
        <v>0</v>
      </c>
      <c r="E39" s="83">
        <f>-(SUMIFS(Spare!$G:$G,Spare!$F:$F,$A39,Spare!$B:$B,E$5)-SUMIFS(Spare!$H:$H,Spare!$F:$F,$A39,Spare!$B:$B,E$5))</f>
        <v>0</v>
      </c>
      <c r="F39" s="83">
        <f>-(SUMIFS(Spare!$G:$G,Spare!$F:$F,$A39,Spare!$B:$B,F$5)-SUMIFS(Spare!$H:$H,Spare!$F:$F,$A39,Spare!$B:$B,F$5))</f>
        <v>0</v>
      </c>
      <c r="G39" s="83">
        <f>-(SUMIFS(Spare!$G:$G,Spare!$F:$F,$A39,Spare!$B:$B,G$5)-SUMIFS(Spare!$H:$H,Spare!$F:$F,$A39,Spare!$B:$B,G$5))</f>
        <v>0</v>
      </c>
      <c r="H39" s="83">
        <f>-(SUMIFS(Spare!$G:$G,Spare!$F:$F,$A39,Spare!$B:$B,H$5)-SUMIFS(Spare!$H:$H,Spare!$F:$F,$A39,Spare!$B:$B,H$5))</f>
        <v>0</v>
      </c>
      <c r="I39" s="83">
        <f>-(SUMIFS(Spare!$G:$G,Spare!$F:$F,$A39,Spare!$B:$B,I$5)-SUMIFS(Spare!$H:$H,Spare!$F:$F,$A39,Spare!$B:$B,I$5))</f>
        <v>0</v>
      </c>
      <c r="J39" s="83">
        <f>-(SUMIFS(Spare!$G:$G,Spare!$F:$F,$A39,Spare!$B:$B,J$5)-SUMIFS(Spare!$H:$H,Spare!$F:$F,$A39,Spare!$B:$B,J$5))</f>
        <v>0</v>
      </c>
      <c r="K39" s="83">
        <f>-(SUMIFS(Spare!$G:$G,Spare!$F:$F,$A39,Spare!$B:$B,K$5)-SUMIFS(Spare!$H:$H,Spare!$F:$F,$A39,Spare!$B:$B,K$5))</f>
        <v>0</v>
      </c>
      <c r="L39" s="83">
        <f>-(SUMIFS(Spare!$G:$G,Spare!$F:$F,$A39,Spare!$B:$B,L$5)-SUMIFS(Spare!$H:$H,Spare!$F:$F,$A39,Spare!$B:$B,L$5))</f>
        <v>0</v>
      </c>
      <c r="M39" s="83">
        <f>-(SUMIFS(Spare!$G:$G,Spare!$F:$F,$A39,Spare!$B:$B,M$5)-SUMIFS(Spare!$H:$H,Spare!$F:$F,$A39,Spare!$B:$B,M$5))</f>
        <v>0</v>
      </c>
      <c r="N39" s="83">
        <f>-(SUMIFS(Spare!$G:$G,Spare!$F:$F,$A39,Spare!$B:$B,N$5)-SUMIFS(Spare!$H:$H,Spare!$F:$F,$A39,Spare!$B:$B,N$5))</f>
        <v>0</v>
      </c>
    </row>
    <row r="40" spans="1:15" x14ac:dyDescent="0.2">
      <c r="A40" s="2" t="str">
        <f>Details!D39</f>
        <v>Payment - spare 22</v>
      </c>
      <c r="B40" s="83">
        <f t="shared" si="2"/>
        <v>0</v>
      </c>
      <c r="C40" s="83">
        <f>-(SUMIFS(Spare!$G:$G,Spare!$F:$F,$A40,Spare!$B:$B,C$5)-SUMIFS(Spare!$H:$H,Spare!$F:$F,$A40,Spare!$B:$B,C$5))</f>
        <v>0</v>
      </c>
      <c r="D40" s="83">
        <f>-(SUMIFS(Spare!$G:$G,Spare!$F:$F,$A40,Spare!$B:$B,D$5)-SUMIFS(Spare!$H:$H,Spare!$F:$F,$A40,Spare!$B:$B,D$5))</f>
        <v>0</v>
      </c>
      <c r="E40" s="83">
        <f>-(SUMIFS(Spare!$G:$G,Spare!$F:$F,$A40,Spare!$B:$B,E$5)-SUMIFS(Spare!$H:$H,Spare!$F:$F,$A40,Spare!$B:$B,E$5))</f>
        <v>0</v>
      </c>
      <c r="F40" s="83">
        <f>-(SUMIFS(Spare!$G:$G,Spare!$F:$F,$A40,Spare!$B:$B,F$5)-SUMIFS(Spare!$H:$H,Spare!$F:$F,$A40,Spare!$B:$B,F$5))</f>
        <v>0</v>
      </c>
      <c r="G40" s="83">
        <f>-(SUMIFS(Spare!$G:$G,Spare!$F:$F,$A40,Spare!$B:$B,G$5)-SUMIFS(Spare!$H:$H,Spare!$F:$F,$A40,Spare!$B:$B,G$5))</f>
        <v>0</v>
      </c>
      <c r="H40" s="83">
        <f>-(SUMIFS(Spare!$G:$G,Spare!$F:$F,$A40,Spare!$B:$B,H$5)-SUMIFS(Spare!$H:$H,Spare!$F:$F,$A40,Spare!$B:$B,H$5))</f>
        <v>0</v>
      </c>
      <c r="I40" s="83">
        <f>-(SUMIFS(Spare!$G:$G,Spare!$F:$F,$A40,Spare!$B:$B,I$5)-SUMIFS(Spare!$H:$H,Spare!$F:$F,$A40,Spare!$B:$B,I$5))</f>
        <v>0</v>
      </c>
      <c r="J40" s="83">
        <f>-(SUMIFS(Spare!$G:$G,Spare!$F:$F,$A40,Spare!$B:$B,J$5)-SUMIFS(Spare!$H:$H,Spare!$F:$F,$A40,Spare!$B:$B,J$5))</f>
        <v>0</v>
      </c>
      <c r="K40" s="83">
        <f>-(SUMIFS(Spare!$G:$G,Spare!$F:$F,$A40,Spare!$B:$B,K$5)-SUMIFS(Spare!$H:$H,Spare!$F:$F,$A40,Spare!$B:$B,K$5))</f>
        <v>0</v>
      </c>
      <c r="L40" s="83">
        <f>-(SUMIFS(Spare!$G:$G,Spare!$F:$F,$A40,Spare!$B:$B,L$5)-SUMIFS(Spare!$H:$H,Spare!$F:$F,$A40,Spare!$B:$B,L$5))</f>
        <v>0</v>
      </c>
      <c r="M40" s="83">
        <f>-(SUMIFS(Spare!$G:$G,Spare!$F:$F,$A40,Spare!$B:$B,M$5)-SUMIFS(Spare!$H:$H,Spare!$F:$F,$A40,Spare!$B:$B,M$5))</f>
        <v>0</v>
      </c>
      <c r="N40" s="83">
        <f>-(SUMIFS(Spare!$G:$G,Spare!$F:$F,$A40,Spare!$B:$B,N$5)-SUMIFS(Spare!$H:$H,Spare!$F:$F,$A40,Spare!$B:$B,N$5))</f>
        <v>0</v>
      </c>
    </row>
    <row r="41" spans="1:15" x14ac:dyDescent="0.2">
      <c r="A41" s="2" t="str">
        <f>Details!D40</f>
        <v>Payment - spare 23</v>
      </c>
      <c r="B41" s="83">
        <f t="shared" si="2"/>
        <v>0</v>
      </c>
      <c r="C41" s="83">
        <f>-(SUMIFS(Spare!$G:$G,Spare!$F:$F,$A41,Spare!$B:$B,C$5)-SUMIFS(Spare!$H:$H,Spare!$F:$F,$A41,Spare!$B:$B,C$5))</f>
        <v>0</v>
      </c>
      <c r="D41" s="83">
        <f>-(SUMIFS(Spare!$G:$G,Spare!$F:$F,$A41,Spare!$B:$B,D$5)-SUMIFS(Spare!$H:$H,Spare!$F:$F,$A41,Spare!$B:$B,D$5))</f>
        <v>0</v>
      </c>
      <c r="E41" s="83">
        <f>-(SUMIFS(Spare!$G:$G,Spare!$F:$F,$A41,Spare!$B:$B,E$5)-SUMIFS(Spare!$H:$H,Spare!$F:$F,$A41,Spare!$B:$B,E$5))</f>
        <v>0</v>
      </c>
      <c r="F41" s="83">
        <f>-(SUMIFS(Spare!$G:$G,Spare!$F:$F,$A41,Spare!$B:$B,F$5)-SUMIFS(Spare!$H:$H,Spare!$F:$F,$A41,Spare!$B:$B,F$5))</f>
        <v>0</v>
      </c>
      <c r="G41" s="83">
        <f>-(SUMIFS(Spare!$G:$G,Spare!$F:$F,$A41,Spare!$B:$B,G$5)-SUMIFS(Spare!$H:$H,Spare!$F:$F,$A41,Spare!$B:$B,G$5))</f>
        <v>0</v>
      </c>
      <c r="H41" s="83">
        <f>-(SUMIFS(Spare!$G:$G,Spare!$F:$F,$A41,Spare!$B:$B,H$5)-SUMIFS(Spare!$H:$H,Spare!$F:$F,$A41,Spare!$B:$B,H$5))</f>
        <v>0</v>
      </c>
      <c r="I41" s="83">
        <f>-(SUMIFS(Spare!$G:$G,Spare!$F:$F,$A41,Spare!$B:$B,I$5)-SUMIFS(Spare!$H:$H,Spare!$F:$F,$A41,Spare!$B:$B,I$5))</f>
        <v>0</v>
      </c>
      <c r="J41" s="83">
        <f>-(SUMIFS(Spare!$G:$G,Spare!$F:$F,$A41,Spare!$B:$B,J$5)-SUMIFS(Spare!$H:$H,Spare!$F:$F,$A41,Spare!$B:$B,J$5))</f>
        <v>0</v>
      </c>
      <c r="K41" s="83">
        <f>-(SUMIFS(Spare!$G:$G,Spare!$F:$F,$A41,Spare!$B:$B,K$5)-SUMIFS(Spare!$H:$H,Spare!$F:$F,$A41,Spare!$B:$B,K$5))</f>
        <v>0</v>
      </c>
      <c r="L41" s="83">
        <f>-(SUMIFS(Spare!$G:$G,Spare!$F:$F,$A41,Spare!$B:$B,L$5)-SUMIFS(Spare!$H:$H,Spare!$F:$F,$A41,Spare!$B:$B,L$5))</f>
        <v>0</v>
      </c>
      <c r="M41" s="83">
        <f>-(SUMIFS(Spare!$G:$G,Spare!$F:$F,$A41,Spare!$B:$B,M$5)-SUMIFS(Spare!$H:$H,Spare!$F:$F,$A41,Spare!$B:$B,M$5))</f>
        <v>0</v>
      </c>
      <c r="N41" s="83">
        <f>-(SUMIFS(Spare!$G:$G,Spare!$F:$F,$A41,Spare!$B:$B,N$5)-SUMIFS(Spare!$H:$H,Spare!$F:$F,$A41,Spare!$B:$B,N$5))</f>
        <v>0</v>
      </c>
    </row>
    <row r="42" spans="1:15" x14ac:dyDescent="0.2">
      <c r="A42" s="2" t="str">
        <f>Details!D41</f>
        <v>Payment - spare 24</v>
      </c>
      <c r="B42" s="83">
        <f t="shared" si="2"/>
        <v>0</v>
      </c>
      <c r="C42" s="83">
        <f>-(SUMIFS(Spare!$G:$G,Spare!$F:$F,$A42,Spare!$B:$B,C$5)-SUMIFS(Spare!$H:$H,Spare!$F:$F,$A42,Spare!$B:$B,C$5))</f>
        <v>0</v>
      </c>
      <c r="D42" s="83">
        <f>-(SUMIFS(Spare!$G:$G,Spare!$F:$F,$A42,Spare!$B:$B,D$5)-SUMIFS(Spare!$H:$H,Spare!$F:$F,$A42,Spare!$B:$B,D$5))</f>
        <v>0</v>
      </c>
      <c r="E42" s="83">
        <f>-(SUMIFS(Spare!$G:$G,Spare!$F:$F,$A42,Spare!$B:$B,E$5)-SUMIFS(Spare!$H:$H,Spare!$F:$F,$A42,Spare!$B:$B,E$5))</f>
        <v>0</v>
      </c>
      <c r="F42" s="83">
        <f>-(SUMIFS(Spare!$G:$G,Spare!$F:$F,$A42,Spare!$B:$B,F$5)-SUMIFS(Spare!$H:$H,Spare!$F:$F,$A42,Spare!$B:$B,F$5))</f>
        <v>0</v>
      </c>
      <c r="G42" s="83">
        <f>-(SUMIFS(Spare!$G:$G,Spare!$F:$F,$A42,Spare!$B:$B,G$5)-SUMIFS(Spare!$H:$H,Spare!$F:$F,$A42,Spare!$B:$B,G$5))</f>
        <v>0</v>
      </c>
      <c r="H42" s="83">
        <f>-(SUMIFS(Spare!$G:$G,Spare!$F:$F,$A42,Spare!$B:$B,H$5)-SUMIFS(Spare!$H:$H,Spare!$F:$F,$A42,Spare!$B:$B,H$5))</f>
        <v>0</v>
      </c>
      <c r="I42" s="83">
        <f>-(SUMIFS(Spare!$G:$G,Spare!$F:$F,$A42,Spare!$B:$B,I$5)-SUMIFS(Spare!$H:$H,Spare!$F:$F,$A42,Spare!$B:$B,I$5))</f>
        <v>0</v>
      </c>
      <c r="J42" s="83">
        <f>-(SUMIFS(Spare!$G:$G,Spare!$F:$F,$A42,Spare!$B:$B,J$5)-SUMIFS(Spare!$H:$H,Spare!$F:$F,$A42,Spare!$B:$B,J$5))</f>
        <v>0</v>
      </c>
      <c r="K42" s="83">
        <f>-(SUMIFS(Spare!$G:$G,Spare!$F:$F,$A42,Spare!$B:$B,K$5)-SUMIFS(Spare!$H:$H,Spare!$F:$F,$A42,Spare!$B:$B,K$5))</f>
        <v>0</v>
      </c>
      <c r="L42" s="83">
        <f>-(SUMIFS(Spare!$G:$G,Spare!$F:$F,$A42,Spare!$B:$B,L$5)-SUMIFS(Spare!$H:$H,Spare!$F:$F,$A42,Spare!$B:$B,L$5))</f>
        <v>0</v>
      </c>
      <c r="M42" s="83">
        <f>-(SUMIFS(Spare!$G:$G,Spare!$F:$F,$A42,Spare!$B:$B,M$5)-SUMIFS(Spare!$H:$H,Spare!$F:$F,$A42,Spare!$B:$B,M$5))</f>
        <v>0</v>
      </c>
      <c r="N42" s="83">
        <f>-(SUMIFS(Spare!$G:$G,Spare!$F:$F,$A42,Spare!$B:$B,N$5)-SUMIFS(Spare!$H:$H,Spare!$F:$F,$A42,Spare!$B:$B,N$5))</f>
        <v>0</v>
      </c>
    </row>
    <row r="43" spans="1:15" x14ac:dyDescent="0.2">
      <c r="A43" s="2" t="str">
        <f>Details!D42</f>
        <v>Payment - spare 25</v>
      </c>
      <c r="B43" s="83">
        <f t="shared" si="2"/>
        <v>0</v>
      </c>
      <c r="C43" s="83">
        <f>-(SUMIFS(Spare!$G:$G,Spare!$F:$F,$A43,Spare!$B:$B,C$5)-SUMIFS(Spare!$H:$H,Spare!$F:$F,$A43,Spare!$B:$B,C$5))</f>
        <v>0</v>
      </c>
      <c r="D43" s="83">
        <f>-(SUMIFS(Spare!$G:$G,Spare!$F:$F,$A43,Spare!$B:$B,D$5)-SUMIFS(Spare!$H:$H,Spare!$F:$F,$A43,Spare!$B:$B,D$5))</f>
        <v>0</v>
      </c>
      <c r="E43" s="83">
        <f>-(SUMIFS(Spare!$G:$G,Spare!$F:$F,$A43,Spare!$B:$B,E$5)-SUMIFS(Spare!$H:$H,Spare!$F:$F,$A43,Spare!$B:$B,E$5))</f>
        <v>0</v>
      </c>
      <c r="F43" s="83">
        <f>-(SUMIFS(Spare!$G:$G,Spare!$F:$F,$A43,Spare!$B:$B,F$5)-SUMIFS(Spare!$H:$H,Spare!$F:$F,$A43,Spare!$B:$B,F$5))</f>
        <v>0</v>
      </c>
      <c r="G43" s="83">
        <f>-(SUMIFS(Spare!$G:$G,Spare!$F:$F,$A43,Spare!$B:$B,G$5)-SUMIFS(Spare!$H:$H,Spare!$F:$F,$A43,Spare!$B:$B,G$5))</f>
        <v>0</v>
      </c>
      <c r="H43" s="83">
        <f>-(SUMIFS(Spare!$G:$G,Spare!$F:$F,$A43,Spare!$B:$B,H$5)-SUMIFS(Spare!$H:$H,Spare!$F:$F,$A43,Spare!$B:$B,H$5))</f>
        <v>0</v>
      </c>
      <c r="I43" s="83">
        <f>-(SUMIFS(Spare!$G:$G,Spare!$F:$F,$A43,Spare!$B:$B,I$5)-SUMIFS(Spare!$H:$H,Spare!$F:$F,$A43,Spare!$B:$B,I$5))</f>
        <v>0</v>
      </c>
      <c r="J43" s="83">
        <f>-(SUMIFS(Spare!$G:$G,Spare!$F:$F,$A43,Spare!$B:$B,J$5)-SUMIFS(Spare!$H:$H,Spare!$F:$F,$A43,Spare!$B:$B,J$5))</f>
        <v>0</v>
      </c>
      <c r="K43" s="83">
        <f>-(SUMIFS(Spare!$G:$G,Spare!$F:$F,$A43,Spare!$B:$B,K$5)-SUMIFS(Spare!$H:$H,Spare!$F:$F,$A43,Spare!$B:$B,K$5))</f>
        <v>0</v>
      </c>
      <c r="L43" s="83">
        <f>-(SUMIFS(Spare!$G:$G,Spare!$F:$F,$A43,Spare!$B:$B,L$5)-SUMIFS(Spare!$H:$H,Spare!$F:$F,$A43,Spare!$B:$B,L$5))</f>
        <v>0</v>
      </c>
      <c r="M43" s="83">
        <f>-(SUMIFS(Spare!$G:$G,Spare!$F:$F,$A43,Spare!$B:$B,M$5)-SUMIFS(Spare!$H:$H,Spare!$F:$F,$A43,Spare!$B:$B,M$5))</f>
        <v>0</v>
      </c>
      <c r="N43" s="83">
        <f>-(SUMIFS(Spare!$G:$G,Spare!$F:$F,$A43,Spare!$B:$B,N$5)-SUMIFS(Spare!$H:$H,Spare!$F:$F,$A43,Spare!$B:$B,N$5))</f>
        <v>0</v>
      </c>
    </row>
    <row r="44" spans="1:15" ht="15.75" x14ac:dyDescent="0.2">
      <c r="B44" s="84">
        <f t="shared" ref="B44:N44" si="3">SUM(B19:B43)</f>
        <v>0</v>
      </c>
      <c r="C44" s="84">
        <f t="shared" si="3"/>
        <v>0</v>
      </c>
      <c r="D44" s="84">
        <f t="shared" si="3"/>
        <v>0</v>
      </c>
      <c r="E44" s="84">
        <f t="shared" si="3"/>
        <v>0</v>
      </c>
      <c r="F44" s="84">
        <f t="shared" si="3"/>
        <v>0</v>
      </c>
      <c r="G44" s="84">
        <f t="shared" si="3"/>
        <v>0</v>
      </c>
      <c r="H44" s="84">
        <f t="shared" si="3"/>
        <v>0</v>
      </c>
      <c r="I44" s="84">
        <f t="shared" si="3"/>
        <v>0</v>
      </c>
      <c r="J44" s="84">
        <f t="shared" si="3"/>
        <v>0</v>
      </c>
      <c r="K44" s="84">
        <f t="shared" si="3"/>
        <v>0</v>
      </c>
      <c r="L44" s="84">
        <f t="shared" si="3"/>
        <v>0</v>
      </c>
      <c r="M44" s="84">
        <f t="shared" si="3"/>
        <v>0</v>
      </c>
      <c r="N44" s="84">
        <f t="shared" si="3"/>
        <v>0</v>
      </c>
      <c r="O44" s="2"/>
    </row>
    <row r="45" spans="1:15" x14ac:dyDescent="0.2"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2"/>
    </row>
    <row r="46" spans="1:15" ht="15.75" x14ac:dyDescent="0.25">
      <c r="A46" s="1" t="s">
        <v>136</v>
      </c>
      <c r="B46" s="83">
        <f>B17-B44</f>
        <v>0</v>
      </c>
      <c r="C46" s="83">
        <f>C17-C44</f>
        <v>0</v>
      </c>
      <c r="D46" s="83">
        <f t="shared" ref="D46:N46" si="4">D17-D44</f>
        <v>0</v>
      </c>
      <c r="E46" s="83">
        <f t="shared" si="4"/>
        <v>0</v>
      </c>
      <c r="F46" s="83">
        <f t="shared" si="4"/>
        <v>0</v>
      </c>
      <c r="G46" s="83">
        <f t="shared" si="4"/>
        <v>0</v>
      </c>
      <c r="H46" s="83">
        <f t="shared" si="4"/>
        <v>0</v>
      </c>
      <c r="I46" s="83">
        <f t="shared" si="4"/>
        <v>0</v>
      </c>
      <c r="J46" s="83">
        <f t="shared" si="4"/>
        <v>0</v>
      </c>
      <c r="K46" s="83">
        <f t="shared" si="4"/>
        <v>0</v>
      </c>
      <c r="L46" s="83">
        <f t="shared" si="4"/>
        <v>0</v>
      </c>
      <c r="M46" s="83">
        <f t="shared" si="4"/>
        <v>0</v>
      </c>
      <c r="N46" s="83">
        <f t="shared" si="4"/>
        <v>0</v>
      </c>
      <c r="O46" s="1"/>
    </row>
    <row r="47" spans="1:15" x14ac:dyDescent="0.2"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</row>
    <row r="48" spans="1:15" x14ac:dyDescent="0.2">
      <c r="A48" s="2" t="str">
        <f>Details!D7</f>
        <v>Transfer</v>
      </c>
      <c r="B48" s="83">
        <f>SUM(C48:N48)</f>
        <v>0</v>
      </c>
      <c r="C48" s="83">
        <f>(SUMIFS(Spare!$G:$G,Spare!$F:$F,$A48,Spare!$B:$B,C$5)-SUMIFS(Spare!$H:$H,Spare!$F:$F,$A48,Spare!$B:$B,C$5))</f>
        <v>0</v>
      </c>
      <c r="D48" s="83">
        <f>(SUMIFS(Spare!$G:$G,Spare!$F:$F,$A48,Spare!$B:$B,D$5)-SUMIFS(Spare!$H:$H,Spare!$F:$F,$A48,Spare!$B:$B,D$5))</f>
        <v>0</v>
      </c>
      <c r="E48" s="83">
        <f>(SUMIFS(Spare!$G:$G,Spare!$F:$F,$A48,Spare!$B:$B,E$5)-SUMIFS(Spare!$H:$H,Spare!$F:$F,$A48,Spare!$B:$B,E$5))</f>
        <v>0</v>
      </c>
      <c r="F48" s="83">
        <f>(SUMIFS(Spare!$G:$G,Spare!$F:$F,$A48,Spare!$B:$B,F$5)-SUMIFS(Spare!$H:$H,Spare!$F:$F,$A48,Spare!$B:$B,F$5))</f>
        <v>0</v>
      </c>
      <c r="G48" s="83">
        <f>(SUMIFS(Spare!$G:$G,Spare!$F:$F,$A48,Spare!$B:$B,G$5)-SUMIFS(Spare!$H:$H,Spare!$F:$F,$A48,Spare!$B:$B,G$5))</f>
        <v>0</v>
      </c>
      <c r="H48" s="83">
        <f>(SUMIFS(Spare!$G:$G,Spare!$F:$F,$A48,Spare!$B:$B,H$5)-SUMIFS(Spare!$H:$H,Spare!$F:$F,$A48,Spare!$B:$B,H$5))</f>
        <v>0</v>
      </c>
      <c r="I48" s="83">
        <f>(SUMIFS(Spare!$G:$G,Spare!$F:$F,$A48,Spare!$B:$B,I$5)-SUMIFS(Spare!$H:$H,Spare!$F:$F,$A48,Spare!$B:$B,I$5))</f>
        <v>0</v>
      </c>
      <c r="J48" s="83">
        <f>(SUMIFS(Spare!$G:$G,Spare!$F:$F,$A48,Spare!$B:$B,J$5)-SUMIFS(Spare!$H:$H,Spare!$F:$F,$A48,Spare!$B:$B,J$5))</f>
        <v>0</v>
      </c>
      <c r="K48" s="83">
        <f>(SUMIFS(Spare!$G:$G,Spare!$F:$F,$A48,Spare!$B:$B,K$5)-SUMIFS(Spare!$H:$H,Spare!$F:$F,$A48,Spare!$B:$B,K$5))</f>
        <v>0</v>
      </c>
      <c r="L48" s="83">
        <f>(SUMIFS(Spare!$G:$G,Spare!$F:$F,$A48,Spare!$B:$B,L$5)-SUMIFS(Spare!$H:$H,Spare!$F:$F,$A48,Spare!$B:$B,L$5))</f>
        <v>0</v>
      </c>
      <c r="M48" s="83">
        <f>(SUMIFS(Spare!$G:$G,Spare!$F:$F,$A48,Spare!$B:$B,M$5)-SUMIFS(Spare!$H:$H,Spare!$F:$F,$A48,Spare!$B:$B,M$5))</f>
        <v>0</v>
      </c>
      <c r="N48" s="83">
        <f>(SUMIFS(Spare!$G:$G,Spare!$F:$F,$A48,Spare!$B:$B,N$5)-SUMIFS(Spare!$H:$H,Spare!$F:$F,$A48,Spare!$B:$B,N$5))</f>
        <v>0</v>
      </c>
    </row>
    <row r="49" spans="1:14" x14ac:dyDescent="0.2">
      <c r="A49" s="2" t="str">
        <f>Details!D6</f>
        <v>Balance brought forward</v>
      </c>
      <c r="B49" s="83">
        <f>SUM(C49:N49)</f>
        <v>0</v>
      </c>
      <c r="C49" s="83">
        <f>(SUMIFS(Spare!$G:$G,Spare!$F:$F,$A49,Spare!$B:$B,C$5)-SUMIFS(Spare!$H:$H,Spare!$F:$F,$A49,Spare!$B:$B,C$5))</f>
        <v>0</v>
      </c>
      <c r="D49" s="83">
        <f>(SUMIFS(Spare!$G:$G,Spare!$F:$F,$A49,Spare!$B:$B,D$5)-SUMIFS(Spare!$H:$H,Spare!$F:$F,$A49,Spare!$B:$B,D$5))</f>
        <v>0</v>
      </c>
      <c r="E49" s="83">
        <f>(SUMIFS(Spare!$G:$G,Spare!$F:$F,$A49,Spare!$B:$B,E$5)-SUMIFS(Spare!$H:$H,Spare!$F:$F,$A49,Spare!$B:$B,E$5))</f>
        <v>0</v>
      </c>
      <c r="F49" s="83">
        <f>(SUMIFS(Spare!$G:$G,Spare!$F:$F,$A49,Spare!$B:$B,F$5)-SUMIFS(Spare!$H:$H,Spare!$F:$F,$A49,Spare!$B:$B,F$5))</f>
        <v>0</v>
      </c>
      <c r="G49" s="83">
        <f>(SUMIFS(Spare!$G:$G,Spare!$F:$F,$A49,Spare!$B:$B,G$5)-SUMIFS(Spare!$H:$H,Spare!$F:$F,$A49,Spare!$B:$B,G$5))</f>
        <v>0</v>
      </c>
      <c r="H49" s="83">
        <f>(SUMIFS(Spare!$G:$G,Spare!$F:$F,$A49,Spare!$B:$B,H$5)-SUMIFS(Spare!$H:$H,Spare!$F:$F,$A49,Spare!$B:$B,H$5))</f>
        <v>0</v>
      </c>
      <c r="I49" s="83">
        <f>(SUMIFS(Spare!$G:$G,Spare!$F:$F,$A49,Spare!$B:$B,I$5)-SUMIFS(Spare!$H:$H,Spare!$F:$F,$A49,Spare!$B:$B,I$5))</f>
        <v>0</v>
      </c>
      <c r="J49" s="83">
        <f>(SUMIFS(Spare!$G:$G,Spare!$F:$F,$A49,Spare!$B:$B,J$5)-SUMIFS(Spare!$H:$H,Spare!$F:$F,$A49,Spare!$B:$B,J$5))</f>
        <v>0</v>
      </c>
      <c r="K49" s="83">
        <f>(SUMIFS(Spare!$G:$G,Spare!$F:$F,$A49,Spare!$B:$B,K$5)-SUMIFS(Spare!$H:$H,Spare!$F:$F,$A49,Spare!$B:$B,K$5))</f>
        <v>0</v>
      </c>
      <c r="L49" s="83">
        <f>(SUMIFS(Spare!$G:$G,Spare!$F:$F,$A49,Spare!$B:$B,L$5)-SUMIFS(Spare!$H:$H,Spare!$F:$F,$A49,Spare!$B:$B,L$5))</f>
        <v>0</v>
      </c>
      <c r="M49" s="83">
        <f>(SUMIFS(Spare!$G:$G,Spare!$F:$F,$A49,Spare!$B:$B,M$5)-SUMIFS(Spare!$H:$H,Spare!$F:$F,$A49,Spare!$B:$B,M$5))</f>
        <v>0</v>
      </c>
      <c r="N49" s="83">
        <f>(SUMIFS(Spare!$G:$G,Spare!$F:$F,$A49,Spare!$B:$B,N$5)-SUMIFS(Spare!$H:$H,Spare!$F:$F,$A49,Spare!$B:$B,N$5))</f>
        <v>0</v>
      </c>
    </row>
    <row r="50" spans="1:14" ht="16.5" thickBot="1" x14ac:dyDescent="0.3">
      <c r="A50" s="1" t="s">
        <v>155</v>
      </c>
      <c r="B50" s="85">
        <f>ROUND((B46+B48+B49),2)</f>
        <v>0</v>
      </c>
      <c r="C50" s="85">
        <f t="shared" ref="C50:N50" si="5">ROUND((C46+C48+C49),2)</f>
        <v>0</v>
      </c>
      <c r="D50" s="85">
        <f t="shared" si="5"/>
        <v>0</v>
      </c>
      <c r="E50" s="85">
        <f t="shared" si="5"/>
        <v>0</v>
      </c>
      <c r="F50" s="85">
        <f t="shared" si="5"/>
        <v>0</v>
      </c>
      <c r="G50" s="85">
        <f t="shared" si="5"/>
        <v>0</v>
      </c>
      <c r="H50" s="85">
        <f t="shared" si="5"/>
        <v>0</v>
      </c>
      <c r="I50" s="85">
        <f t="shared" si="5"/>
        <v>0</v>
      </c>
      <c r="J50" s="85">
        <f t="shared" si="5"/>
        <v>0</v>
      </c>
      <c r="K50" s="85">
        <f t="shared" si="5"/>
        <v>0</v>
      </c>
      <c r="L50" s="85">
        <f t="shared" si="5"/>
        <v>0</v>
      </c>
      <c r="M50" s="85">
        <f t="shared" si="5"/>
        <v>0</v>
      </c>
      <c r="N50" s="85">
        <f t="shared" si="5"/>
        <v>0</v>
      </c>
    </row>
    <row r="51" spans="1:14" ht="15.75" thickTop="1" x14ac:dyDescent="0.2"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</row>
    <row r="52" spans="1:14" x14ac:dyDescent="0.2">
      <c r="A52" s="4" t="s">
        <v>141</v>
      </c>
      <c r="B52" s="86">
        <f>ROUND(B50-Spare!I1,2)</f>
        <v>0</v>
      </c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</row>
    <row r="53" spans="1:14" x14ac:dyDescent="0.2"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</row>
  </sheetData>
  <sheetProtection sheet="1" objects="1" scenarios="1" formatCells="0" formatColumns="0" formatRows="0"/>
  <pageMargins left="0.59055118110236227" right="0.59055118110236227" top="0.78740157480314965" bottom="0.59055118110236227" header="0.51181102362204722" footer="0.51181102362204722"/>
  <pageSetup paperSize="9" scale="5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  <sheetView workbookViewId="1">
      <selection activeCell="C9" sqref="C9"/>
    </sheetView>
  </sheetViews>
  <sheetFormatPr defaultColWidth="8.85546875" defaultRowHeight="15" x14ac:dyDescent="0.2"/>
  <cols>
    <col min="1" max="1" width="38.85546875" style="2" customWidth="1"/>
    <col min="2" max="2" width="16" style="2" customWidth="1"/>
    <col min="3" max="4" width="15.7109375" style="2" customWidth="1"/>
    <col min="5" max="5" width="4.140625" customWidth="1"/>
    <col min="6" max="6" width="11" customWidth="1"/>
    <col min="7" max="7" width="2.7109375" customWidth="1"/>
    <col min="8" max="8" width="12.140625" customWidth="1"/>
    <col min="9" max="9" width="12.28515625" customWidth="1"/>
  </cols>
  <sheetData>
    <row r="1" spans="1:9" ht="23.25" x14ac:dyDescent="0.35">
      <c r="A1" s="6" t="str">
        <f>Current!A1</f>
        <v>WYCAS example</v>
      </c>
      <c r="B1" s="20" t="str">
        <f>IF(B59&lt;&gt;0, "WARNING: ERROR IN SHEET", " ")</f>
        <v xml:space="preserve"> </v>
      </c>
      <c r="F1" s="133" t="s">
        <v>172</v>
      </c>
      <c r="G1" s="133"/>
      <c r="H1" s="133"/>
      <c r="I1" s="133"/>
    </row>
    <row r="2" spans="1:9" ht="15.75" x14ac:dyDescent="0.25">
      <c r="A2" s="3"/>
    </row>
    <row r="3" spans="1:9" ht="15.75" x14ac:dyDescent="0.25">
      <c r="A3" s="61" t="str">
        <f>CONCATENATE("Total Receipts &amp; Payments Account for the year ended ",Details!D3)</f>
        <v>Total Receipts &amp; Payments Account for the year ended 31/3/22</v>
      </c>
      <c r="B3" s="1"/>
    </row>
    <row r="5" spans="1:9" ht="30" x14ac:dyDescent="0.2">
      <c r="A5" s="5"/>
      <c r="B5" s="60" t="str">
        <f>Details!B6</f>
        <v>Unrestricted</v>
      </c>
      <c r="C5" s="60" t="s">
        <v>159</v>
      </c>
      <c r="D5" s="60" t="s">
        <v>109</v>
      </c>
      <c r="F5" s="62" t="s">
        <v>160</v>
      </c>
      <c r="H5" s="60" t="s">
        <v>170</v>
      </c>
      <c r="I5" s="60" t="s">
        <v>171</v>
      </c>
    </row>
    <row r="6" spans="1:9" ht="15.75" x14ac:dyDescent="0.25">
      <c r="A6" s="8" t="s">
        <v>134</v>
      </c>
      <c r="B6" s="9"/>
      <c r="C6" s="9"/>
      <c r="D6" s="9"/>
    </row>
    <row r="7" spans="1:9" x14ac:dyDescent="0.2">
      <c r="A7" s="2" t="str">
        <f>Details!D8</f>
        <v>Receipt - spare 1</v>
      </c>
      <c r="B7" s="119">
        <f>'Total R &amp; P'!C7</f>
        <v>0</v>
      </c>
      <c r="C7" s="119">
        <f>D7-B7</f>
        <v>0</v>
      </c>
      <c r="D7" s="119">
        <f>'Total R &amp; P'!B7</f>
        <v>0</v>
      </c>
      <c r="F7" s="119"/>
      <c r="G7" s="104"/>
      <c r="H7" s="119"/>
      <c r="I7" s="119">
        <f>D7-H7</f>
        <v>0</v>
      </c>
    </row>
    <row r="8" spans="1:9" x14ac:dyDescent="0.2">
      <c r="A8" s="2" t="str">
        <f>Details!D9</f>
        <v>Receipt - spare 2</v>
      </c>
      <c r="B8" s="119">
        <f>'Total R &amp; P'!C8</f>
        <v>0</v>
      </c>
      <c r="C8" s="119">
        <f t="shared" ref="C8:C16" si="0">D8-B8</f>
        <v>0</v>
      </c>
      <c r="D8" s="119">
        <f>'Total R &amp; P'!B8</f>
        <v>0</v>
      </c>
      <c r="F8" s="119"/>
      <c r="G8" s="104"/>
      <c r="H8" s="119"/>
      <c r="I8" s="119">
        <f t="shared" ref="I8:I16" si="1">D8-H8</f>
        <v>0</v>
      </c>
    </row>
    <row r="9" spans="1:9" x14ac:dyDescent="0.2">
      <c r="A9" s="2" t="str">
        <f>Details!D10</f>
        <v>Receipt - spare 3</v>
      </c>
      <c r="B9" s="119">
        <f>'Total R &amp; P'!C9</f>
        <v>0</v>
      </c>
      <c r="C9" s="119">
        <f t="shared" si="0"/>
        <v>0</v>
      </c>
      <c r="D9" s="119">
        <f>'Total R &amp; P'!B9</f>
        <v>0</v>
      </c>
      <c r="F9" s="119"/>
      <c r="G9" s="104"/>
      <c r="H9" s="119"/>
      <c r="I9" s="119">
        <f t="shared" si="1"/>
        <v>0</v>
      </c>
    </row>
    <row r="10" spans="1:9" x14ac:dyDescent="0.2">
      <c r="A10" s="2" t="str">
        <f>Details!D11</f>
        <v>Receipt - spare 4</v>
      </c>
      <c r="B10" s="119">
        <f>'Total R &amp; P'!C10</f>
        <v>0</v>
      </c>
      <c r="C10" s="119">
        <f t="shared" si="0"/>
        <v>0</v>
      </c>
      <c r="D10" s="119">
        <f>'Total R &amp; P'!B10</f>
        <v>0</v>
      </c>
      <c r="F10" s="119"/>
      <c r="G10" s="104"/>
      <c r="H10" s="119"/>
      <c r="I10" s="119">
        <f t="shared" si="1"/>
        <v>0</v>
      </c>
    </row>
    <row r="11" spans="1:9" x14ac:dyDescent="0.2">
      <c r="A11" s="2" t="str">
        <f>Details!D12</f>
        <v>Receipt - spare 5</v>
      </c>
      <c r="B11" s="119">
        <f>'Total R &amp; P'!C11</f>
        <v>0</v>
      </c>
      <c r="C11" s="119">
        <f t="shared" si="0"/>
        <v>0</v>
      </c>
      <c r="D11" s="119">
        <f>'Total R &amp; P'!B11</f>
        <v>0</v>
      </c>
      <c r="F11" s="119"/>
      <c r="G11" s="104"/>
      <c r="H11" s="119"/>
      <c r="I11" s="119">
        <f t="shared" si="1"/>
        <v>0</v>
      </c>
    </row>
    <row r="12" spans="1:9" x14ac:dyDescent="0.2">
      <c r="A12" s="2" t="str">
        <f>Details!D13</f>
        <v>Receipt - spare 6</v>
      </c>
      <c r="B12" s="119">
        <f>'Total R &amp; P'!C12</f>
        <v>0</v>
      </c>
      <c r="C12" s="119">
        <f t="shared" si="0"/>
        <v>0</v>
      </c>
      <c r="D12" s="119">
        <f>'Total R &amp; P'!B12</f>
        <v>0</v>
      </c>
      <c r="F12" s="119"/>
      <c r="G12" s="104"/>
      <c r="H12" s="119"/>
      <c r="I12" s="119">
        <f t="shared" si="1"/>
        <v>0</v>
      </c>
    </row>
    <row r="13" spans="1:9" x14ac:dyDescent="0.2">
      <c r="A13" s="2" t="str">
        <f>Details!D14</f>
        <v>Receipt - spare 7</v>
      </c>
      <c r="B13" s="119">
        <f>'Total R &amp; P'!C13</f>
        <v>0</v>
      </c>
      <c r="C13" s="119">
        <f t="shared" si="0"/>
        <v>0</v>
      </c>
      <c r="D13" s="119">
        <f>'Total R &amp; P'!B13</f>
        <v>0</v>
      </c>
      <c r="F13" s="119"/>
      <c r="G13" s="104"/>
      <c r="H13" s="119"/>
      <c r="I13" s="119">
        <f t="shared" si="1"/>
        <v>0</v>
      </c>
    </row>
    <row r="14" spans="1:9" x14ac:dyDescent="0.2">
      <c r="A14" s="2" t="str">
        <f>Details!D15</f>
        <v>Receipt - spare 8</v>
      </c>
      <c r="B14" s="119">
        <f>'Total R &amp; P'!C14</f>
        <v>0</v>
      </c>
      <c r="C14" s="119">
        <f t="shared" si="0"/>
        <v>0</v>
      </c>
      <c r="D14" s="119">
        <f>'Total R &amp; P'!B14</f>
        <v>0</v>
      </c>
      <c r="F14" s="119"/>
      <c r="G14" s="104"/>
      <c r="H14" s="119"/>
      <c r="I14" s="119">
        <f t="shared" si="1"/>
        <v>0</v>
      </c>
    </row>
    <row r="15" spans="1:9" x14ac:dyDescent="0.2">
      <c r="A15" s="2" t="str">
        <f>Details!D16</f>
        <v>Receipt - spare 9</v>
      </c>
      <c r="B15" s="119">
        <f>'Total R &amp; P'!C15</f>
        <v>0</v>
      </c>
      <c r="C15" s="119">
        <f t="shared" si="0"/>
        <v>0</v>
      </c>
      <c r="D15" s="119">
        <f>'Total R &amp; P'!B15</f>
        <v>0</v>
      </c>
      <c r="F15" s="119"/>
      <c r="G15" s="104"/>
      <c r="H15" s="119"/>
      <c r="I15" s="119">
        <f t="shared" si="1"/>
        <v>0</v>
      </c>
    </row>
    <row r="16" spans="1:9" x14ac:dyDescent="0.2">
      <c r="A16" s="2" t="str">
        <f>Details!D17</f>
        <v>Receipt - spare 10</v>
      </c>
      <c r="B16" s="119">
        <f>'Total R &amp; P'!C16</f>
        <v>0</v>
      </c>
      <c r="C16" s="119">
        <f t="shared" si="0"/>
        <v>0</v>
      </c>
      <c r="D16" s="119">
        <f>'Total R &amp; P'!B16</f>
        <v>0</v>
      </c>
      <c r="F16" s="119"/>
      <c r="G16" s="104"/>
      <c r="H16" s="119"/>
      <c r="I16" s="119">
        <f t="shared" si="1"/>
        <v>0</v>
      </c>
    </row>
    <row r="17" spans="1:9" s="67" customFormat="1" ht="15.75" x14ac:dyDescent="0.25">
      <c r="A17" s="65" t="s">
        <v>161</v>
      </c>
      <c r="B17" s="122">
        <f>SUM(B7:B16)</f>
        <v>0</v>
      </c>
      <c r="C17" s="122">
        <f>SUM(C7:C16)</f>
        <v>0</v>
      </c>
      <c r="D17" s="122">
        <f>SUM(D7:D16)</f>
        <v>0</v>
      </c>
      <c r="E17" s="66"/>
      <c r="F17" s="122">
        <f>SUM(F7:F16)</f>
        <v>0</v>
      </c>
      <c r="G17" s="104"/>
      <c r="H17" s="122">
        <f>SUM(H7:H16)</f>
        <v>0</v>
      </c>
      <c r="I17" s="122">
        <f>SUM(I7:I16)</f>
        <v>0</v>
      </c>
    </row>
    <row r="18" spans="1:9" ht="15.75" x14ac:dyDescent="0.25">
      <c r="A18" s="1" t="s">
        <v>135</v>
      </c>
      <c r="F18" s="2"/>
      <c r="G18" s="104"/>
      <c r="H18" s="104"/>
      <c r="I18" s="105"/>
    </row>
    <row r="19" spans="1:9" s="40" customFormat="1" x14ac:dyDescent="0.2">
      <c r="A19" s="19" t="str">
        <f>Details!D18</f>
        <v>Payment - spare 1</v>
      </c>
      <c r="B19" s="119">
        <f>'Total R &amp; P'!C19</f>
        <v>0</v>
      </c>
      <c r="C19" s="119">
        <f>D19-B19</f>
        <v>0</v>
      </c>
      <c r="D19" s="119">
        <f>'Total R &amp; P'!B19</f>
        <v>0</v>
      </c>
      <c r="F19" s="119"/>
      <c r="G19" s="110"/>
      <c r="H19" s="119"/>
      <c r="I19" s="119">
        <f>H19-D19</f>
        <v>0</v>
      </c>
    </row>
    <row r="20" spans="1:9" s="40" customFormat="1" x14ac:dyDescent="0.2">
      <c r="A20" s="19" t="str">
        <f>Details!D19</f>
        <v>Payment - spare 2</v>
      </c>
      <c r="B20" s="119">
        <f>'Total R &amp; P'!C20</f>
        <v>0</v>
      </c>
      <c r="C20" s="119">
        <f t="shared" ref="C20:C43" si="2">D20-B20</f>
        <v>0</v>
      </c>
      <c r="D20" s="119">
        <f>'Total R &amp; P'!B20</f>
        <v>0</v>
      </c>
      <c r="F20" s="119"/>
      <c r="G20" s="110"/>
      <c r="H20" s="119"/>
      <c r="I20" s="119">
        <f t="shared" ref="I20:I43" si="3">H20-D20</f>
        <v>0</v>
      </c>
    </row>
    <row r="21" spans="1:9" s="40" customFormat="1" x14ac:dyDescent="0.2">
      <c r="A21" s="19" t="str">
        <f>Details!D20</f>
        <v>Payment - spare 3</v>
      </c>
      <c r="B21" s="119">
        <f>'Total R &amp; P'!C21</f>
        <v>0</v>
      </c>
      <c r="C21" s="119">
        <f t="shared" si="2"/>
        <v>0</v>
      </c>
      <c r="D21" s="119">
        <f>'Total R &amp; P'!B21</f>
        <v>0</v>
      </c>
      <c r="F21" s="119"/>
      <c r="G21" s="110"/>
      <c r="H21" s="119"/>
      <c r="I21" s="119">
        <f t="shared" si="3"/>
        <v>0</v>
      </c>
    </row>
    <row r="22" spans="1:9" s="40" customFormat="1" x14ac:dyDescent="0.2">
      <c r="A22" s="19" t="str">
        <f>Details!D21</f>
        <v>Payment - spare 4</v>
      </c>
      <c r="B22" s="119">
        <f>'Total R &amp; P'!C22</f>
        <v>0</v>
      </c>
      <c r="C22" s="119">
        <f t="shared" si="2"/>
        <v>0</v>
      </c>
      <c r="D22" s="119">
        <f>'Total R &amp; P'!B22</f>
        <v>0</v>
      </c>
      <c r="F22" s="119"/>
      <c r="G22" s="111"/>
      <c r="H22" s="119"/>
      <c r="I22" s="119">
        <f t="shared" si="3"/>
        <v>0</v>
      </c>
    </row>
    <row r="23" spans="1:9" s="40" customFormat="1" x14ac:dyDescent="0.2">
      <c r="A23" s="19" t="str">
        <f>Details!D22</f>
        <v>Payment - spare 5</v>
      </c>
      <c r="B23" s="119">
        <f>'Total R &amp; P'!C23</f>
        <v>0</v>
      </c>
      <c r="C23" s="119">
        <f t="shared" si="2"/>
        <v>0</v>
      </c>
      <c r="D23" s="119">
        <f>'Total R &amp; P'!B23</f>
        <v>0</v>
      </c>
      <c r="F23" s="119"/>
      <c r="G23" s="110"/>
      <c r="H23" s="119"/>
      <c r="I23" s="119">
        <f t="shared" si="3"/>
        <v>0</v>
      </c>
    </row>
    <row r="24" spans="1:9" s="40" customFormat="1" x14ac:dyDescent="0.2">
      <c r="A24" s="19" t="str">
        <f>Details!D23</f>
        <v>Payment - spare 6</v>
      </c>
      <c r="B24" s="119">
        <f>'Total R &amp; P'!C24</f>
        <v>0</v>
      </c>
      <c r="C24" s="119">
        <f t="shared" si="2"/>
        <v>0</v>
      </c>
      <c r="D24" s="119">
        <f>'Total R &amp; P'!B24</f>
        <v>0</v>
      </c>
      <c r="F24" s="119"/>
      <c r="G24" s="110"/>
      <c r="H24" s="119"/>
      <c r="I24" s="119">
        <f t="shared" si="3"/>
        <v>0</v>
      </c>
    </row>
    <row r="25" spans="1:9" s="40" customFormat="1" x14ac:dyDescent="0.2">
      <c r="A25" s="19" t="str">
        <f>Details!D24</f>
        <v>Payment - spare 7</v>
      </c>
      <c r="B25" s="119">
        <f>'Total R &amp; P'!C25</f>
        <v>0</v>
      </c>
      <c r="C25" s="119">
        <f t="shared" si="2"/>
        <v>0</v>
      </c>
      <c r="D25" s="119">
        <f>'Total R &amp; P'!B25</f>
        <v>0</v>
      </c>
      <c r="F25" s="119"/>
      <c r="G25" s="110"/>
      <c r="H25" s="119"/>
      <c r="I25" s="119">
        <f t="shared" si="3"/>
        <v>0</v>
      </c>
    </row>
    <row r="26" spans="1:9" s="40" customFormat="1" x14ac:dyDescent="0.2">
      <c r="A26" s="19" t="str">
        <f>Details!D25</f>
        <v>Payment - spare 8</v>
      </c>
      <c r="B26" s="119">
        <f>'Total R &amp; P'!C26</f>
        <v>0</v>
      </c>
      <c r="C26" s="119">
        <f t="shared" si="2"/>
        <v>0</v>
      </c>
      <c r="D26" s="119">
        <f>'Total R &amp; P'!B26</f>
        <v>0</v>
      </c>
      <c r="F26" s="119"/>
      <c r="G26" s="110"/>
      <c r="H26" s="119"/>
      <c r="I26" s="119">
        <f t="shared" si="3"/>
        <v>0</v>
      </c>
    </row>
    <row r="27" spans="1:9" s="40" customFormat="1" x14ac:dyDescent="0.2">
      <c r="A27" s="19" t="str">
        <f>Details!D26</f>
        <v>Payment - spare 9</v>
      </c>
      <c r="B27" s="119">
        <f>'Total R &amp; P'!C27</f>
        <v>0</v>
      </c>
      <c r="C27" s="119">
        <f t="shared" si="2"/>
        <v>0</v>
      </c>
      <c r="D27" s="119">
        <f>'Total R &amp; P'!B27</f>
        <v>0</v>
      </c>
      <c r="F27" s="119"/>
      <c r="G27" s="110"/>
      <c r="H27" s="119"/>
      <c r="I27" s="119">
        <f t="shared" si="3"/>
        <v>0</v>
      </c>
    </row>
    <row r="28" spans="1:9" s="40" customFormat="1" x14ac:dyDescent="0.2">
      <c r="A28" s="19" t="str">
        <f>Details!D27</f>
        <v>Payment - spare 10</v>
      </c>
      <c r="B28" s="119">
        <f>'Total R &amp; P'!C28</f>
        <v>0</v>
      </c>
      <c r="C28" s="119">
        <f t="shared" si="2"/>
        <v>0</v>
      </c>
      <c r="D28" s="119">
        <f>'Total R &amp; P'!B28</f>
        <v>0</v>
      </c>
      <c r="F28" s="119"/>
      <c r="G28" s="110"/>
      <c r="H28" s="119"/>
      <c r="I28" s="119">
        <f t="shared" si="3"/>
        <v>0</v>
      </c>
    </row>
    <row r="29" spans="1:9" s="40" customFormat="1" x14ac:dyDescent="0.2">
      <c r="A29" s="19" t="str">
        <f>Details!D28</f>
        <v>Payment - spare 11</v>
      </c>
      <c r="B29" s="119">
        <f>'Total R &amp; P'!C29</f>
        <v>0</v>
      </c>
      <c r="C29" s="119">
        <f t="shared" si="2"/>
        <v>0</v>
      </c>
      <c r="D29" s="119">
        <f>'Total R &amp; P'!B29</f>
        <v>0</v>
      </c>
      <c r="F29" s="119"/>
      <c r="G29" s="110"/>
      <c r="H29" s="119"/>
      <c r="I29" s="119">
        <f t="shared" si="3"/>
        <v>0</v>
      </c>
    </row>
    <row r="30" spans="1:9" s="40" customFormat="1" x14ac:dyDescent="0.2">
      <c r="A30" s="19" t="str">
        <f>Details!D29</f>
        <v>Payment - spare 12</v>
      </c>
      <c r="B30" s="119">
        <f>'Total R &amp; P'!C30</f>
        <v>0</v>
      </c>
      <c r="C30" s="119">
        <f t="shared" si="2"/>
        <v>0</v>
      </c>
      <c r="D30" s="119">
        <f>'Total R &amp; P'!B30</f>
        <v>0</v>
      </c>
      <c r="F30" s="119"/>
      <c r="G30" s="110"/>
      <c r="H30" s="119"/>
      <c r="I30" s="119">
        <f t="shared" si="3"/>
        <v>0</v>
      </c>
    </row>
    <row r="31" spans="1:9" s="40" customFormat="1" x14ac:dyDescent="0.2">
      <c r="A31" s="19" t="str">
        <f>Details!D30</f>
        <v>Payment - spare 13</v>
      </c>
      <c r="B31" s="119">
        <f>'Total R &amp; P'!C31</f>
        <v>0</v>
      </c>
      <c r="C31" s="119">
        <f t="shared" si="2"/>
        <v>0</v>
      </c>
      <c r="D31" s="119">
        <f>'Total R &amp; P'!B31</f>
        <v>0</v>
      </c>
      <c r="F31" s="119"/>
      <c r="G31" s="110"/>
      <c r="H31" s="119"/>
      <c r="I31" s="119">
        <f t="shared" si="3"/>
        <v>0</v>
      </c>
    </row>
    <row r="32" spans="1:9" s="40" customFormat="1" x14ac:dyDescent="0.2">
      <c r="A32" s="19" t="str">
        <f>Details!D31</f>
        <v>Payment - spare 14</v>
      </c>
      <c r="B32" s="119">
        <f>'Total R &amp; P'!C32</f>
        <v>0</v>
      </c>
      <c r="C32" s="119">
        <f t="shared" si="2"/>
        <v>0</v>
      </c>
      <c r="D32" s="119">
        <f>'Total R &amp; P'!B32</f>
        <v>0</v>
      </c>
      <c r="F32" s="119"/>
      <c r="G32" s="110"/>
      <c r="H32" s="119"/>
      <c r="I32" s="119">
        <f t="shared" si="3"/>
        <v>0</v>
      </c>
    </row>
    <row r="33" spans="1:9" s="40" customFormat="1" x14ac:dyDescent="0.2">
      <c r="A33" s="19" t="str">
        <f>Details!D32</f>
        <v>Payment - spare 15</v>
      </c>
      <c r="B33" s="119">
        <f>'Total R &amp; P'!C33</f>
        <v>0</v>
      </c>
      <c r="C33" s="119">
        <f t="shared" si="2"/>
        <v>0</v>
      </c>
      <c r="D33" s="119">
        <f>'Total R &amp; P'!B33</f>
        <v>0</v>
      </c>
      <c r="F33" s="119"/>
      <c r="G33" s="110"/>
      <c r="H33" s="119"/>
      <c r="I33" s="119">
        <f t="shared" si="3"/>
        <v>0</v>
      </c>
    </row>
    <row r="34" spans="1:9" s="40" customFormat="1" x14ac:dyDescent="0.2">
      <c r="A34" s="19" t="str">
        <f>Details!D33</f>
        <v>Payment - spare 16</v>
      </c>
      <c r="B34" s="119">
        <f>'Total R &amp; P'!C34</f>
        <v>0</v>
      </c>
      <c r="C34" s="119">
        <f t="shared" si="2"/>
        <v>0</v>
      </c>
      <c r="D34" s="119">
        <f>'Total R &amp; P'!B34</f>
        <v>0</v>
      </c>
      <c r="F34" s="119"/>
      <c r="G34" s="110"/>
      <c r="H34" s="119"/>
      <c r="I34" s="119">
        <f t="shared" si="3"/>
        <v>0</v>
      </c>
    </row>
    <row r="35" spans="1:9" s="40" customFormat="1" x14ac:dyDescent="0.2">
      <c r="A35" s="19" t="str">
        <f>Details!D34</f>
        <v>Payment - spare 17</v>
      </c>
      <c r="B35" s="119">
        <f>'Total R &amp; P'!C35</f>
        <v>0</v>
      </c>
      <c r="C35" s="119">
        <f t="shared" si="2"/>
        <v>0</v>
      </c>
      <c r="D35" s="119">
        <f>'Total R &amp; P'!B35</f>
        <v>0</v>
      </c>
      <c r="F35" s="119"/>
      <c r="G35" s="110"/>
      <c r="H35" s="119"/>
      <c r="I35" s="119">
        <f t="shared" si="3"/>
        <v>0</v>
      </c>
    </row>
    <row r="36" spans="1:9" s="40" customFormat="1" x14ac:dyDescent="0.2">
      <c r="A36" s="19" t="str">
        <f>Details!D35</f>
        <v>Payment - spare 18</v>
      </c>
      <c r="B36" s="119">
        <f>'Total R &amp; P'!C36</f>
        <v>0</v>
      </c>
      <c r="C36" s="119">
        <f t="shared" si="2"/>
        <v>0</v>
      </c>
      <c r="D36" s="119">
        <f>'Total R &amp; P'!B36</f>
        <v>0</v>
      </c>
      <c r="F36" s="119"/>
      <c r="G36" s="110"/>
      <c r="H36" s="119"/>
      <c r="I36" s="119">
        <f t="shared" si="3"/>
        <v>0</v>
      </c>
    </row>
    <row r="37" spans="1:9" s="40" customFormat="1" x14ac:dyDescent="0.2">
      <c r="A37" s="19" t="str">
        <f>Details!D36</f>
        <v>Payment - spare 19</v>
      </c>
      <c r="B37" s="119">
        <f>'Total R &amp; P'!C37</f>
        <v>0</v>
      </c>
      <c r="C37" s="119">
        <f t="shared" si="2"/>
        <v>0</v>
      </c>
      <c r="D37" s="119">
        <f>'Total R &amp; P'!B37</f>
        <v>0</v>
      </c>
      <c r="F37" s="119"/>
      <c r="G37" s="110"/>
      <c r="H37" s="119"/>
      <c r="I37" s="119">
        <f t="shared" si="3"/>
        <v>0</v>
      </c>
    </row>
    <row r="38" spans="1:9" s="40" customFormat="1" x14ac:dyDescent="0.2">
      <c r="A38" s="19" t="str">
        <f>Details!D37</f>
        <v>Payment - spare 20</v>
      </c>
      <c r="B38" s="119">
        <f>'Total R &amp; P'!C38</f>
        <v>0</v>
      </c>
      <c r="C38" s="119">
        <f t="shared" si="2"/>
        <v>0</v>
      </c>
      <c r="D38" s="119">
        <f>'Total R &amp; P'!B38</f>
        <v>0</v>
      </c>
      <c r="F38" s="119"/>
      <c r="G38" s="110"/>
      <c r="H38" s="119"/>
      <c r="I38" s="119">
        <f t="shared" si="3"/>
        <v>0</v>
      </c>
    </row>
    <row r="39" spans="1:9" s="40" customFormat="1" x14ac:dyDescent="0.2">
      <c r="A39" s="19" t="str">
        <f>Details!D38</f>
        <v>Payment - spare 21</v>
      </c>
      <c r="B39" s="119">
        <f>'Total R &amp; P'!C39</f>
        <v>0</v>
      </c>
      <c r="C39" s="119">
        <f t="shared" si="2"/>
        <v>0</v>
      </c>
      <c r="D39" s="119">
        <f>'Total R &amp; P'!B39</f>
        <v>0</v>
      </c>
      <c r="F39" s="119"/>
      <c r="G39" s="110"/>
      <c r="H39" s="119"/>
      <c r="I39" s="119">
        <f t="shared" si="3"/>
        <v>0</v>
      </c>
    </row>
    <row r="40" spans="1:9" s="40" customFormat="1" x14ac:dyDescent="0.2">
      <c r="A40" s="19" t="str">
        <f>Details!D39</f>
        <v>Payment - spare 22</v>
      </c>
      <c r="B40" s="119">
        <f>'Total R &amp; P'!C40</f>
        <v>0</v>
      </c>
      <c r="C40" s="119">
        <f t="shared" si="2"/>
        <v>0</v>
      </c>
      <c r="D40" s="119">
        <f>'Total R &amp; P'!B40</f>
        <v>0</v>
      </c>
      <c r="F40" s="119"/>
      <c r="G40" s="110"/>
      <c r="H40" s="119"/>
      <c r="I40" s="119">
        <f t="shared" si="3"/>
        <v>0</v>
      </c>
    </row>
    <row r="41" spans="1:9" s="40" customFormat="1" x14ac:dyDescent="0.2">
      <c r="A41" s="19" t="str">
        <f>Details!D40</f>
        <v>Payment - spare 23</v>
      </c>
      <c r="B41" s="119">
        <f>'Total R &amp; P'!C41</f>
        <v>0</v>
      </c>
      <c r="C41" s="119">
        <f t="shared" si="2"/>
        <v>0</v>
      </c>
      <c r="D41" s="119">
        <f>'Total R &amp; P'!B41</f>
        <v>0</v>
      </c>
      <c r="F41" s="119"/>
      <c r="G41" s="110"/>
      <c r="H41" s="119"/>
      <c r="I41" s="119">
        <f t="shared" si="3"/>
        <v>0</v>
      </c>
    </row>
    <row r="42" spans="1:9" s="40" customFormat="1" x14ac:dyDescent="0.2">
      <c r="A42" s="19" t="str">
        <f>Details!D41</f>
        <v>Payment - spare 24</v>
      </c>
      <c r="B42" s="119">
        <f>'Total R &amp; P'!C42</f>
        <v>0</v>
      </c>
      <c r="C42" s="119">
        <f t="shared" si="2"/>
        <v>0</v>
      </c>
      <c r="D42" s="119">
        <f>'Total R &amp; P'!B42</f>
        <v>0</v>
      </c>
      <c r="F42" s="119"/>
      <c r="G42" s="110"/>
      <c r="H42" s="119"/>
      <c r="I42" s="119">
        <f t="shared" si="3"/>
        <v>0</v>
      </c>
    </row>
    <row r="43" spans="1:9" s="113" customFormat="1" x14ac:dyDescent="0.2">
      <c r="A43" s="14" t="str">
        <f>Details!D42</f>
        <v>Payment - spare 25</v>
      </c>
      <c r="B43" s="119">
        <f>'Total R &amp; P'!C43</f>
        <v>0</v>
      </c>
      <c r="C43" s="119">
        <f t="shared" si="2"/>
        <v>0</v>
      </c>
      <c r="D43" s="119">
        <f>'Total R &amp; P'!B43</f>
        <v>0</v>
      </c>
      <c r="F43" s="119"/>
      <c r="G43" s="114"/>
      <c r="H43" s="119"/>
      <c r="I43" s="119">
        <f t="shared" si="3"/>
        <v>0</v>
      </c>
    </row>
    <row r="44" spans="1:9" s="67" customFormat="1" ht="15.75" x14ac:dyDescent="0.25">
      <c r="A44" s="65" t="s">
        <v>162</v>
      </c>
      <c r="B44" s="122">
        <f>SUM(B19:B43)</f>
        <v>0</v>
      </c>
      <c r="C44" s="122">
        <f>SUM(C19:C43)</f>
        <v>0</v>
      </c>
      <c r="D44" s="122">
        <f>SUM(D19:D43)</f>
        <v>0</v>
      </c>
      <c r="E44" s="66"/>
      <c r="F44" s="122">
        <f>SUM(F19:F43)</f>
        <v>0</v>
      </c>
      <c r="G44" s="104"/>
      <c r="H44" s="122">
        <f>SUM(H19:H43)</f>
        <v>0</v>
      </c>
      <c r="I44" s="122">
        <f>SUM(I19:I43)</f>
        <v>0</v>
      </c>
    </row>
    <row r="45" spans="1:9" s="40" customFormat="1" x14ac:dyDescent="0.2">
      <c r="A45" s="19"/>
      <c r="B45" s="112"/>
      <c r="C45" s="112"/>
      <c r="D45" s="112"/>
      <c r="E45" s="19"/>
      <c r="F45" s="112"/>
      <c r="G45" s="110"/>
      <c r="H45" s="110"/>
      <c r="I45" s="115"/>
    </row>
    <row r="46" spans="1:9" s="67" customFormat="1" ht="15.75" x14ac:dyDescent="0.25">
      <c r="A46" s="65" t="s">
        <v>136</v>
      </c>
      <c r="B46" s="122">
        <f>B17-B44</f>
        <v>0</v>
      </c>
      <c r="C46" s="122">
        <f>C17-C44</f>
        <v>0</v>
      </c>
      <c r="D46" s="122">
        <f>D17-D44</f>
        <v>0</v>
      </c>
      <c r="E46" s="66"/>
      <c r="F46" s="122">
        <f>F17-F44</f>
        <v>0</v>
      </c>
      <c r="G46" s="104"/>
      <c r="H46" s="122">
        <f>H17-H44</f>
        <v>0</v>
      </c>
      <c r="I46" s="122">
        <f>I17-I44</f>
        <v>0</v>
      </c>
    </row>
    <row r="47" spans="1:9" s="40" customFormat="1" x14ac:dyDescent="0.2">
      <c r="A47" s="19"/>
      <c r="B47" s="19"/>
      <c r="C47" s="116"/>
      <c r="D47" s="116"/>
      <c r="F47" s="116"/>
      <c r="G47" s="110"/>
      <c r="H47" s="110"/>
      <c r="I47" s="115"/>
    </row>
    <row r="48" spans="1:9" s="40" customFormat="1" x14ac:dyDescent="0.2">
      <c r="A48" s="19" t="str">
        <f>Details!D7</f>
        <v>Transfer</v>
      </c>
      <c r="B48" s="119">
        <f>'Total R &amp; P'!C48</f>
        <v>0</v>
      </c>
      <c r="C48" s="119">
        <f>D48-B48</f>
        <v>0</v>
      </c>
      <c r="D48" s="119">
        <f>'Total R &amp; P'!B48</f>
        <v>0</v>
      </c>
      <c r="E48" s="64"/>
      <c r="F48" s="119">
        <v>0</v>
      </c>
      <c r="G48" s="110"/>
      <c r="H48" s="119"/>
      <c r="I48" s="119">
        <f>H48-D48</f>
        <v>0</v>
      </c>
    </row>
    <row r="49" spans="1:9" s="40" customFormat="1" x14ac:dyDescent="0.2">
      <c r="A49" s="19" t="str">
        <f>Details!D6</f>
        <v>Balance brought forward</v>
      </c>
      <c r="B49" s="119">
        <f>'Total R &amp; P'!C49</f>
        <v>0</v>
      </c>
      <c r="C49" s="119">
        <f>D49-B49</f>
        <v>0</v>
      </c>
      <c r="D49" s="119">
        <f>'Total R &amp; P'!B49</f>
        <v>0</v>
      </c>
      <c r="E49" s="64"/>
      <c r="F49" s="119"/>
      <c r="G49" s="111"/>
      <c r="H49" s="119"/>
      <c r="I49" s="119">
        <f>D49-H49</f>
        <v>0</v>
      </c>
    </row>
    <row r="50" spans="1:9" s="67" customFormat="1" ht="15.75" x14ac:dyDescent="0.25">
      <c r="A50" s="65" t="s">
        <v>155</v>
      </c>
      <c r="B50" s="122">
        <f>ROUND((B46+B48+B49),2)</f>
        <v>0</v>
      </c>
      <c r="C50" s="122">
        <f>ROUND((C46+C48+C49),2)</f>
        <v>0</v>
      </c>
      <c r="D50" s="122">
        <f>ROUND((D46+D48+D49),2)</f>
        <v>0</v>
      </c>
      <c r="E50" s="66"/>
      <c r="F50" s="122">
        <f>ROUND((F46+F48+F49),2)</f>
        <v>0</v>
      </c>
      <c r="G50" s="104"/>
      <c r="H50" s="122">
        <f>ROUND((H46+H48+H49),2)</f>
        <v>0</v>
      </c>
      <c r="I50" s="122">
        <f>ROUND((I46+I48+I49),2)</f>
        <v>0</v>
      </c>
    </row>
    <row r="51" spans="1:9" s="40" customFormat="1" x14ac:dyDescent="0.2">
      <c r="A51" s="19"/>
      <c r="B51" s="19"/>
      <c r="C51" s="19"/>
      <c r="D51" s="19"/>
      <c r="G51" s="111"/>
      <c r="H51" s="110"/>
      <c r="I51" s="115"/>
    </row>
    <row r="52" spans="1:9" s="40" customFormat="1" x14ac:dyDescent="0.2">
      <c r="A52" s="19" t="s">
        <v>137</v>
      </c>
      <c r="B52" s="19"/>
      <c r="C52" s="19"/>
      <c r="D52" s="19"/>
      <c r="G52" s="110"/>
      <c r="H52" s="110"/>
      <c r="I52" s="115"/>
    </row>
    <row r="53" spans="1:9" s="40" customFormat="1" x14ac:dyDescent="0.2">
      <c r="A53" s="19" t="str">
        <f>Current!E1</f>
        <v>Current account</v>
      </c>
      <c r="B53" s="119">
        <f>Current!I1</f>
        <v>0</v>
      </c>
      <c r="C53" s="19"/>
      <c r="D53" s="19"/>
      <c r="G53" s="110"/>
      <c r="H53" s="110"/>
      <c r="I53" s="115"/>
    </row>
    <row r="54" spans="1:9" s="40" customFormat="1" x14ac:dyDescent="0.2">
      <c r="A54" s="19" t="str">
        <f>Savings!E1</f>
        <v>Savings account</v>
      </c>
      <c r="B54" s="119">
        <f>Savings!I1</f>
        <v>0</v>
      </c>
      <c r="C54" s="19"/>
      <c r="D54" s="19"/>
      <c r="G54" s="110"/>
      <c r="H54" s="110"/>
      <c r="I54" s="115"/>
    </row>
    <row r="55" spans="1:9" s="40" customFormat="1" x14ac:dyDescent="0.2">
      <c r="A55" s="19" t="str">
        <f>Cash!E1</f>
        <v>Cash float</v>
      </c>
      <c r="B55" s="119">
        <f>Cash!I1</f>
        <v>0</v>
      </c>
      <c r="C55" s="19"/>
      <c r="D55" s="19"/>
      <c r="G55" s="117"/>
      <c r="H55" s="110"/>
      <c r="I55" s="115"/>
    </row>
    <row r="56" spans="1:9" s="40" customFormat="1" x14ac:dyDescent="0.2">
      <c r="A56" s="19" t="str">
        <f>Spare!E1</f>
        <v>Spare</v>
      </c>
      <c r="B56" s="119">
        <f>Spare!I1</f>
        <v>0</v>
      </c>
      <c r="C56" s="19"/>
      <c r="D56" s="19"/>
      <c r="G56" s="110"/>
      <c r="H56" s="110"/>
      <c r="I56" s="115"/>
    </row>
    <row r="57" spans="1:9" s="40" customFormat="1" ht="18.75" customHeight="1" thickBot="1" x14ac:dyDescent="0.25">
      <c r="A57" s="19"/>
      <c r="B57" s="123">
        <f>SUM(B53:B56)</f>
        <v>0</v>
      </c>
      <c r="C57" s="19"/>
      <c r="D57" s="19"/>
      <c r="G57" s="110"/>
      <c r="H57" s="110"/>
      <c r="I57" s="115"/>
    </row>
    <row r="58" spans="1:9" s="40" customFormat="1" x14ac:dyDescent="0.2">
      <c r="A58" s="19"/>
      <c r="B58" s="19"/>
      <c r="C58" s="19"/>
      <c r="D58" s="19"/>
      <c r="G58" s="110"/>
      <c r="H58" s="110"/>
      <c r="I58" s="115"/>
    </row>
    <row r="59" spans="1:9" s="40" customFormat="1" x14ac:dyDescent="0.2">
      <c r="A59" s="118" t="s">
        <v>141</v>
      </c>
      <c r="B59" s="37">
        <f>ROUND(D50-B57,2)</f>
        <v>0</v>
      </c>
      <c r="C59" s="19"/>
      <c r="D59" s="19"/>
      <c r="G59" s="110"/>
      <c r="H59" s="110"/>
      <c r="I59" s="115"/>
    </row>
    <row r="60" spans="1:9" s="40" customFormat="1" x14ac:dyDescent="0.2">
      <c r="A60" s="19"/>
      <c r="B60" s="19"/>
      <c r="C60" s="19"/>
      <c r="D60" s="19"/>
      <c r="G60" s="110"/>
      <c r="H60" s="110"/>
      <c r="I60" s="115"/>
    </row>
    <row r="61" spans="1:9" s="40" customFormat="1" ht="15.75" x14ac:dyDescent="0.25">
      <c r="A61" s="100" t="s">
        <v>163</v>
      </c>
      <c r="B61" s="19"/>
      <c r="C61" s="19"/>
      <c r="D61" s="19"/>
      <c r="G61" s="110"/>
      <c r="H61" s="110"/>
      <c r="I61" s="115"/>
    </row>
    <row r="62" spans="1:9" s="40" customFormat="1" x14ac:dyDescent="0.2">
      <c r="A62" s="19"/>
      <c r="B62" s="19"/>
      <c r="C62" s="19"/>
      <c r="D62" s="19"/>
      <c r="G62" s="110"/>
    </row>
    <row r="63" spans="1:9" s="40" customFormat="1" x14ac:dyDescent="0.2">
      <c r="A63" s="19" t="s">
        <v>164</v>
      </c>
      <c r="B63" s="19"/>
      <c r="C63" s="19"/>
      <c r="D63" s="19"/>
      <c r="G63" s="110"/>
    </row>
    <row r="64" spans="1:9" s="40" customFormat="1" x14ac:dyDescent="0.2">
      <c r="A64" s="19"/>
      <c r="B64" s="19"/>
      <c r="C64" s="19"/>
      <c r="D64" s="19"/>
      <c r="G64" s="110"/>
    </row>
    <row r="65" spans="1:7" s="40" customFormat="1" x14ac:dyDescent="0.2">
      <c r="A65" s="19" t="s">
        <v>165</v>
      </c>
      <c r="B65" s="19"/>
      <c r="C65" s="19"/>
      <c r="D65" s="19"/>
      <c r="G65" s="110"/>
    </row>
    <row r="66" spans="1:7" s="40" customFormat="1" x14ac:dyDescent="0.2">
      <c r="A66" s="19"/>
      <c r="B66" s="19"/>
      <c r="C66" s="19"/>
      <c r="D66" s="19"/>
      <c r="G66" s="110"/>
    </row>
    <row r="67" spans="1:7" x14ac:dyDescent="0.2">
      <c r="A67" s="2" t="s">
        <v>166</v>
      </c>
    </row>
    <row r="69" spans="1:7" x14ac:dyDescent="0.2">
      <c r="A69" s="2" t="s">
        <v>167</v>
      </c>
    </row>
  </sheetData>
  <mergeCells count="1">
    <mergeCell ref="F1:I1"/>
  </mergeCells>
  <conditionalFormatting sqref="B59">
    <cfRule type="cellIs" dxfId="0" priority="1" stopIfTrue="1" operator="notEqual">
      <formula>0</formula>
    </cfRule>
  </conditionalFormatting>
  <pageMargins left="0.59055118110236227" right="0.59055118110236227" top="0.78740157480314965" bottom="0.59055118110236227" header="0.51181102362204722" footer="0.51181102362204722"/>
  <pageSetup paperSize="9" scale="70" orientation="portrait" horizontalDpi="4294967292" verticalDpi="4294967292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0"/>
  <sheetViews>
    <sheetView workbookViewId="0">
      <pane xSplit="1" ySplit="5" topLeftCell="J15" activePane="bottomRight" state="frozen"/>
      <selection pane="topRight" activeCell="B1" sqref="B1"/>
      <selection pane="bottomLeft" activeCell="A6" sqref="A6"/>
      <selection pane="bottomRight" activeCell="B50" sqref="B7:N50"/>
    </sheetView>
    <sheetView workbookViewId="1">
      <selection activeCell="E10" sqref="E10"/>
    </sheetView>
  </sheetViews>
  <sheetFormatPr defaultColWidth="8.85546875" defaultRowHeight="15" x14ac:dyDescent="0.2"/>
  <cols>
    <col min="1" max="1" width="38.85546875" style="2" customWidth="1"/>
    <col min="2" max="2" width="16" style="77" customWidth="1"/>
    <col min="3" max="14" width="15.7109375" style="77" customWidth="1"/>
  </cols>
  <sheetData>
    <row r="1" spans="1:14" ht="23.25" x14ac:dyDescent="0.35">
      <c r="A1" s="6" t="str">
        <f>Current!A1</f>
        <v>WYCAS example</v>
      </c>
      <c r="B1" s="76" t="str">
        <f>IF(ROUND(B59,2)&lt;&gt;0, "WARNING: ERROR IN SHEET", " ")</f>
        <v xml:space="preserve"> </v>
      </c>
    </row>
    <row r="2" spans="1:14" ht="15.75" x14ac:dyDescent="0.25">
      <c r="A2" s="3"/>
      <c r="D2" s="106"/>
    </row>
    <row r="3" spans="1:14" ht="15.75" x14ac:dyDescent="0.25">
      <c r="A3" s="7" t="s">
        <v>168</v>
      </c>
      <c r="B3" s="78"/>
    </row>
    <row r="5" spans="1:14" s="74" customFormat="1" ht="30" customHeight="1" x14ac:dyDescent="0.2">
      <c r="A5" s="73"/>
      <c r="B5" s="79" t="s">
        <v>109</v>
      </c>
      <c r="C5" s="79" t="str">
        <f>Details!B6</f>
        <v>Unrestricted</v>
      </c>
      <c r="D5" s="79" t="str">
        <f>Details!B7</f>
        <v>Spare fund 1</v>
      </c>
      <c r="E5" s="79" t="str">
        <f>Details!B8</f>
        <v>Spare fund 2</v>
      </c>
      <c r="F5" s="79" t="str">
        <f>Details!B9</f>
        <v>Spare fund 3</v>
      </c>
      <c r="G5" s="79" t="str">
        <f>Details!B10</f>
        <v>Spare fund 4</v>
      </c>
      <c r="H5" s="79" t="str">
        <f>Details!B11</f>
        <v>Spare fund 5</v>
      </c>
      <c r="I5" s="79" t="str">
        <f>Details!B12</f>
        <v>Spare fund 6</v>
      </c>
      <c r="J5" s="79" t="str">
        <f>Details!B13</f>
        <v>Spare fund 7</v>
      </c>
      <c r="K5" s="79" t="str">
        <f>Details!B14</f>
        <v>Spare fund 8</v>
      </c>
      <c r="L5" s="79" t="str">
        <f>Details!B15</f>
        <v>Spare fund 9</v>
      </c>
      <c r="M5" s="79" t="str">
        <f>Details!B16</f>
        <v>Spare fund 10</v>
      </c>
      <c r="N5" s="79" t="str">
        <f>Details!B17</f>
        <v>Spare fund 11</v>
      </c>
    </row>
    <row r="6" spans="1:14" ht="15.75" x14ac:dyDescent="0.25">
      <c r="A6" s="8" t="s">
        <v>134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</row>
    <row r="7" spans="1:14" x14ac:dyDescent="0.2">
      <c r="A7" s="2" t="str">
        <f>Details!D8</f>
        <v>Receipt - spare 1</v>
      </c>
      <c r="B7" s="119">
        <f>SUM(C7:N7)</f>
        <v>0</v>
      </c>
      <c r="C7" s="119">
        <f>'R &amp; P current'!C7+'R &amp; P savings'!C7+'R &amp; P cash'!C7+'R &amp; P spare'!C7</f>
        <v>0</v>
      </c>
      <c r="D7" s="119">
        <f>'R &amp; P current'!D7+'R &amp; P savings'!D7+'R &amp; P cash'!D7+'R &amp; P spare'!D7</f>
        <v>0</v>
      </c>
      <c r="E7" s="119">
        <f>'R &amp; P current'!E7+'R &amp; P savings'!E7+'R &amp; P cash'!E7+'R &amp; P spare'!E7</f>
        <v>0</v>
      </c>
      <c r="F7" s="119">
        <f>'R &amp; P current'!F7+'R &amp; P savings'!F7+'R &amp; P cash'!F7+'R &amp; P spare'!F7</f>
        <v>0</v>
      </c>
      <c r="G7" s="119">
        <f>'R &amp; P current'!G7+'R &amp; P savings'!G7+'R &amp; P cash'!G7+'R &amp; P spare'!G7</f>
        <v>0</v>
      </c>
      <c r="H7" s="119">
        <f>'R &amp; P current'!H7+'R &amp; P savings'!H7+'R &amp; P cash'!H7+'R &amp; P spare'!H7</f>
        <v>0</v>
      </c>
      <c r="I7" s="119">
        <f>'R &amp; P current'!I7+'R &amp; P savings'!I7+'R &amp; P cash'!I7+'R &amp; P spare'!I7</f>
        <v>0</v>
      </c>
      <c r="J7" s="119">
        <f>'R &amp; P current'!J7+'R &amp; P savings'!J7+'R &amp; P cash'!J7+'R &amp; P spare'!J7</f>
        <v>0</v>
      </c>
      <c r="K7" s="119">
        <f>'R &amp; P current'!K7+'R &amp; P savings'!K7+'R &amp; P cash'!K7+'R &amp; P spare'!K7</f>
        <v>0</v>
      </c>
      <c r="L7" s="119">
        <f>'R &amp; P current'!L7+'R &amp; P savings'!L7+'R &amp; P cash'!L7+'R &amp; P spare'!L7</f>
        <v>0</v>
      </c>
      <c r="M7" s="119">
        <f>'R &amp; P current'!M7+'R &amp; P savings'!M7+'R &amp; P cash'!M7+'R &amp; P spare'!M7</f>
        <v>0</v>
      </c>
      <c r="N7" s="119">
        <f>'R &amp; P current'!N7+'R &amp; P savings'!N7+'R &amp; P cash'!N7+'R &amp; P spare'!N7</f>
        <v>0</v>
      </c>
    </row>
    <row r="8" spans="1:14" x14ac:dyDescent="0.2">
      <c r="A8" s="2" t="str">
        <f>Details!D9</f>
        <v>Receipt - spare 2</v>
      </c>
      <c r="B8" s="119">
        <f t="shared" ref="B8:B16" si="0">SUM(C8:N8)</f>
        <v>0</v>
      </c>
      <c r="C8" s="119">
        <f>'R &amp; P current'!C8+'R &amp; P savings'!C8+'R &amp; P cash'!C8+'R &amp; P spare'!C8</f>
        <v>0</v>
      </c>
      <c r="D8" s="119">
        <f>'R &amp; P current'!D8+'R &amp; P savings'!D8+'R &amp; P cash'!D8+'R &amp; P spare'!D8</f>
        <v>0</v>
      </c>
      <c r="E8" s="119">
        <f>'R &amp; P current'!E8+'R &amp; P savings'!E8+'R &amp; P cash'!E8+'R &amp; P spare'!E8</f>
        <v>0</v>
      </c>
      <c r="F8" s="119">
        <f>'R &amp; P current'!F8+'R &amp; P savings'!F8+'R &amp; P cash'!F8+'R &amp; P spare'!F8</f>
        <v>0</v>
      </c>
      <c r="G8" s="119">
        <f>'R &amp; P current'!G8+'R &amp; P savings'!G8+'R &amp; P cash'!G8+'R &amp; P spare'!G8</f>
        <v>0</v>
      </c>
      <c r="H8" s="119">
        <f>'R &amp; P current'!H8+'R &amp; P savings'!H8+'R &amp; P cash'!H8+'R &amp; P spare'!H8</f>
        <v>0</v>
      </c>
      <c r="I8" s="119">
        <f>'R &amp; P current'!I8+'R &amp; P savings'!I8+'R &amp; P cash'!I8+'R &amp; P spare'!I8</f>
        <v>0</v>
      </c>
      <c r="J8" s="119">
        <f>'R &amp; P current'!J8+'R &amp; P savings'!J8+'R &amp; P cash'!J8+'R &amp; P spare'!J8</f>
        <v>0</v>
      </c>
      <c r="K8" s="119">
        <f>'R &amp; P current'!K8+'R &amp; P savings'!K8+'R &amp; P cash'!K8+'R &amp; P spare'!K8</f>
        <v>0</v>
      </c>
      <c r="L8" s="119">
        <f>'R &amp; P current'!L8+'R &amp; P savings'!L8+'R &amp; P cash'!L8+'R &amp; P spare'!L8</f>
        <v>0</v>
      </c>
      <c r="M8" s="119">
        <f>'R &amp; P current'!M8+'R &amp; P savings'!M8+'R &amp; P cash'!M8+'R &amp; P spare'!M8</f>
        <v>0</v>
      </c>
      <c r="N8" s="119">
        <f>'R &amp; P current'!N8+'R &amp; P savings'!N8+'R &amp; P cash'!N8+'R &amp; P spare'!N8</f>
        <v>0</v>
      </c>
    </row>
    <row r="9" spans="1:14" x14ac:dyDescent="0.2">
      <c r="A9" s="2" t="str">
        <f>Details!D10</f>
        <v>Receipt - spare 3</v>
      </c>
      <c r="B9" s="119">
        <f t="shared" si="0"/>
        <v>0</v>
      </c>
      <c r="C9" s="119">
        <f>'R &amp; P current'!C9+'R &amp; P savings'!C9+'R &amp; P cash'!C9+'R &amp; P spare'!C9</f>
        <v>0</v>
      </c>
      <c r="D9" s="119">
        <f>'R &amp; P current'!D9+'R &amp; P savings'!D9+'R &amp; P cash'!D9+'R &amp; P spare'!D9</f>
        <v>0</v>
      </c>
      <c r="E9" s="119">
        <f>'R &amp; P current'!E9+'R &amp; P savings'!E9+'R &amp; P cash'!E9+'R &amp; P spare'!E9</f>
        <v>0</v>
      </c>
      <c r="F9" s="119">
        <f>'R &amp; P current'!F9+'R &amp; P savings'!F9+'R &amp; P cash'!F9+'R &amp; P spare'!F9</f>
        <v>0</v>
      </c>
      <c r="G9" s="119">
        <f>'R &amp; P current'!G9+'R &amp; P savings'!G9+'R &amp; P cash'!G9+'R &amp; P spare'!G9</f>
        <v>0</v>
      </c>
      <c r="H9" s="119">
        <f>'R &amp; P current'!H9+'R &amp; P savings'!H9+'R &amp; P cash'!H9+'R &amp; P spare'!H9</f>
        <v>0</v>
      </c>
      <c r="I9" s="119">
        <f>'R &amp; P current'!I9+'R &amp; P savings'!I9+'R &amp; P cash'!I9+'R &amp; P spare'!I9</f>
        <v>0</v>
      </c>
      <c r="J9" s="119">
        <f>'R &amp; P current'!J9+'R &amp; P savings'!J9+'R &amp; P cash'!J9+'R &amp; P spare'!J9</f>
        <v>0</v>
      </c>
      <c r="K9" s="119">
        <f>'R &amp; P current'!K9+'R &amp; P savings'!K9+'R &amp; P cash'!K9+'R &amp; P spare'!K9</f>
        <v>0</v>
      </c>
      <c r="L9" s="119">
        <f>'R &amp; P current'!L9+'R &amp; P savings'!L9+'R &amp; P cash'!L9+'R &amp; P spare'!L9</f>
        <v>0</v>
      </c>
      <c r="M9" s="119">
        <f>'R &amp; P current'!M9+'R &amp; P savings'!M9+'R &amp; P cash'!M9+'R &amp; P spare'!M9</f>
        <v>0</v>
      </c>
      <c r="N9" s="119">
        <f>'R &amp; P current'!N9+'R &amp; P savings'!N9+'R &amp; P cash'!N9+'R &amp; P spare'!N9</f>
        <v>0</v>
      </c>
    </row>
    <row r="10" spans="1:14" x14ac:dyDescent="0.2">
      <c r="A10" s="2" t="str">
        <f>Details!D11</f>
        <v>Receipt - spare 4</v>
      </c>
      <c r="B10" s="119">
        <f t="shared" si="0"/>
        <v>0</v>
      </c>
      <c r="C10" s="119">
        <f>'R &amp; P current'!C10+'R &amp; P savings'!C10+'R &amp; P cash'!C10+'R &amp; P spare'!C10</f>
        <v>0</v>
      </c>
      <c r="D10" s="119">
        <f>'R &amp; P current'!D10+'R &amp; P savings'!D10+'R &amp; P cash'!D10+'R &amp; P spare'!D10</f>
        <v>0</v>
      </c>
      <c r="E10" s="119">
        <f>'R &amp; P current'!E10+'R &amp; P savings'!E10+'R &amp; P cash'!E10+'R &amp; P spare'!E10</f>
        <v>0</v>
      </c>
      <c r="F10" s="119">
        <f>'R &amp; P current'!F10+'R &amp; P savings'!F10+'R &amp; P cash'!F10+'R &amp; P spare'!F10</f>
        <v>0</v>
      </c>
      <c r="G10" s="119">
        <f>'R &amp; P current'!G10+'R &amp; P savings'!G10+'R &amp; P cash'!G10+'R &amp; P spare'!G10</f>
        <v>0</v>
      </c>
      <c r="H10" s="119">
        <f>'R &amp; P current'!H10+'R &amp; P savings'!H10+'R &amp; P cash'!H10+'R &amp; P spare'!H10</f>
        <v>0</v>
      </c>
      <c r="I10" s="119">
        <f>'R &amp; P current'!I10+'R &amp; P savings'!I10+'R &amp; P cash'!I10+'R &amp; P spare'!I10</f>
        <v>0</v>
      </c>
      <c r="J10" s="119">
        <f>'R &amp; P current'!J10+'R &amp; P savings'!J10+'R &amp; P cash'!J10+'R &amp; P spare'!J10</f>
        <v>0</v>
      </c>
      <c r="K10" s="119">
        <f>'R &amp; P current'!K10+'R &amp; P savings'!K10+'R &amp; P cash'!K10+'R &amp; P spare'!K10</f>
        <v>0</v>
      </c>
      <c r="L10" s="119">
        <f>'R &amp; P current'!L10+'R &amp; P savings'!L10+'R &amp; P cash'!L10+'R &amp; P spare'!L10</f>
        <v>0</v>
      </c>
      <c r="M10" s="119">
        <f>'R &amp; P current'!M10+'R &amp; P savings'!M10+'R &amp; P cash'!M10+'R &amp; P spare'!M10</f>
        <v>0</v>
      </c>
      <c r="N10" s="119">
        <f>'R &amp; P current'!N10+'R &amp; P savings'!N10+'R &amp; P cash'!N10+'R &amp; P spare'!N10</f>
        <v>0</v>
      </c>
    </row>
    <row r="11" spans="1:14" x14ac:dyDescent="0.2">
      <c r="A11" s="2" t="str">
        <f>Details!D12</f>
        <v>Receipt - spare 5</v>
      </c>
      <c r="B11" s="119">
        <f t="shared" si="0"/>
        <v>0</v>
      </c>
      <c r="C11" s="119">
        <f>'R &amp; P current'!C11+'R &amp; P savings'!C11+'R &amp; P cash'!C11+'R &amp; P spare'!C11</f>
        <v>0</v>
      </c>
      <c r="D11" s="119">
        <f>'R &amp; P current'!D11+'R &amp; P savings'!D11+'R &amp; P cash'!D11+'R &amp; P spare'!D11</f>
        <v>0</v>
      </c>
      <c r="E11" s="119">
        <f>'R &amp; P current'!E11+'R &amp; P savings'!E11+'R &amp; P cash'!E11+'R &amp; P spare'!E11</f>
        <v>0</v>
      </c>
      <c r="F11" s="119">
        <f>'R &amp; P current'!F11+'R &amp; P savings'!F11+'R &amp; P cash'!F11+'R &amp; P spare'!F11</f>
        <v>0</v>
      </c>
      <c r="G11" s="119">
        <f>'R &amp; P current'!G11+'R &amp; P savings'!G11+'R &amp; P cash'!G11+'R &amp; P spare'!G11</f>
        <v>0</v>
      </c>
      <c r="H11" s="119">
        <f>'R &amp; P current'!H11+'R &amp; P savings'!H11+'R &amp; P cash'!H11+'R &amp; P spare'!H11</f>
        <v>0</v>
      </c>
      <c r="I11" s="119">
        <f>'R &amp; P current'!I11+'R &amp; P savings'!I11+'R &amp; P cash'!I11+'R &amp; P spare'!I11</f>
        <v>0</v>
      </c>
      <c r="J11" s="119">
        <f>'R &amp; P current'!J11+'R &amp; P savings'!J11+'R &amp; P cash'!J11+'R &amp; P spare'!J11</f>
        <v>0</v>
      </c>
      <c r="K11" s="119">
        <f>'R &amp; P current'!K11+'R &amp; P savings'!K11+'R &amp; P cash'!K11+'R &amp; P spare'!K11</f>
        <v>0</v>
      </c>
      <c r="L11" s="119">
        <f>'R &amp; P current'!L11+'R &amp; P savings'!L11+'R &amp; P cash'!L11+'R &amp; P spare'!L11</f>
        <v>0</v>
      </c>
      <c r="M11" s="119">
        <f>'R &amp; P current'!M11+'R &amp; P savings'!M11+'R &amp; P cash'!M11+'R &amp; P spare'!M11</f>
        <v>0</v>
      </c>
      <c r="N11" s="119">
        <f>'R &amp; P current'!N11+'R &amp; P savings'!N11+'R &amp; P cash'!N11+'R &amp; P spare'!N11</f>
        <v>0</v>
      </c>
    </row>
    <row r="12" spans="1:14" x14ac:dyDescent="0.2">
      <c r="A12" s="2" t="str">
        <f>Details!D13</f>
        <v>Receipt - spare 6</v>
      </c>
      <c r="B12" s="119">
        <f t="shared" si="0"/>
        <v>0</v>
      </c>
      <c r="C12" s="119">
        <f>'R &amp; P current'!C12+'R &amp; P savings'!C12+'R &amp; P cash'!C12+'R &amp; P spare'!C12</f>
        <v>0</v>
      </c>
      <c r="D12" s="119">
        <f>'R &amp; P current'!D12+'R &amp; P savings'!D12+'R &amp; P cash'!D12+'R &amp; P spare'!D12</f>
        <v>0</v>
      </c>
      <c r="E12" s="119">
        <f>'R &amp; P current'!E12+'R &amp; P savings'!E12+'R &amp; P cash'!E12+'R &amp; P spare'!E12</f>
        <v>0</v>
      </c>
      <c r="F12" s="119">
        <f>'R &amp; P current'!F12+'R &amp; P savings'!F12+'R &amp; P cash'!F12+'R &amp; P spare'!F12</f>
        <v>0</v>
      </c>
      <c r="G12" s="119">
        <f>'R &amp; P current'!G12+'R &amp; P savings'!G12+'R &amp; P cash'!G12+'R &amp; P spare'!G12</f>
        <v>0</v>
      </c>
      <c r="H12" s="119">
        <f>'R &amp; P current'!H12+'R &amp; P savings'!H12+'R &amp; P cash'!H12+'R &amp; P spare'!H12</f>
        <v>0</v>
      </c>
      <c r="I12" s="119">
        <f>'R &amp; P current'!I12+'R &amp; P savings'!I12+'R &amp; P cash'!I12+'R &amp; P spare'!I12</f>
        <v>0</v>
      </c>
      <c r="J12" s="119">
        <f>'R &amp; P current'!J12+'R &amp; P savings'!J12+'R &amp; P cash'!J12+'R &amp; P spare'!J12</f>
        <v>0</v>
      </c>
      <c r="K12" s="119">
        <f>'R &amp; P current'!K12+'R &amp; P savings'!K12+'R &amp; P cash'!K12+'R &amp; P spare'!K12</f>
        <v>0</v>
      </c>
      <c r="L12" s="119">
        <f>'R &amp; P current'!L12+'R &amp; P savings'!L12+'R &amp; P cash'!L12+'R &amp; P spare'!L12</f>
        <v>0</v>
      </c>
      <c r="M12" s="119">
        <f>'R &amp; P current'!M12+'R &amp; P savings'!M12+'R &amp; P cash'!M12+'R &amp; P spare'!M12</f>
        <v>0</v>
      </c>
      <c r="N12" s="119">
        <f>'R &amp; P current'!N12+'R &amp; P savings'!N12+'R &amp; P cash'!N12+'R &amp; P spare'!N12</f>
        <v>0</v>
      </c>
    </row>
    <row r="13" spans="1:14" x14ac:dyDescent="0.2">
      <c r="A13" s="2" t="str">
        <f>Details!D14</f>
        <v>Receipt - spare 7</v>
      </c>
      <c r="B13" s="119">
        <f t="shared" si="0"/>
        <v>0</v>
      </c>
      <c r="C13" s="119">
        <f>'R &amp; P current'!C13+'R &amp; P savings'!C13+'R &amp; P cash'!C13+'R &amp; P spare'!C13</f>
        <v>0</v>
      </c>
      <c r="D13" s="119">
        <f>'R &amp; P current'!D13+'R &amp; P savings'!D13+'R &amp; P cash'!D13+'R &amp; P spare'!D13</f>
        <v>0</v>
      </c>
      <c r="E13" s="119">
        <f>'R &amp; P current'!E13+'R &amp; P savings'!E13+'R &amp; P cash'!E13+'R &amp; P spare'!E13</f>
        <v>0</v>
      </c>
      <c r="F13" s="119">
        <f>'R &amp; P current'!F13+'R &amp; P savings'!F13+'R &amp; P cash'!F13+'R &amp; P spare'!F13</f>
        <v>0</v>
      </c>
      <c r="G13" s="119">
        <f>'R &amp; P current'!G13+'R &amp; P savings'!G13+'R &amp; P cash'!G13+'R &amp; P spare'!G13</f>
        <v>0</v>
      </c>
      <c r="H13" s="119">
        <f>'R &amp; P current'!H13+'R &amp; P savings'!H13+'R &amp; P cash'!H13+'R &amp; P spare'!H13</f>
        <v>0</v>
      </c>
      <c r="I13" s="119">
        <f>'R &amp; P current'!I13+'R &amp; P savings'!I13+'R &amp; P cash'!I13+'R &amp; P spare'!I13</f>
        <v>0</v>
      </c>
      <c r="J13" s="119">
        <f>'R &amp; P current'!J13+'R &amp; P savings'!J13+'R &amp; P cash'!J13+'R &amp; P spare'!J13</f>
        <v>0</v>
      </c>
      <c r="K13" s="119">
        <f>'R &amp; P current'!K13+'R &amp; P savings'!K13+'R &amp; P cash'!K13+'R &amp; P spare'!K13</f>
        <v>0</v>
      </c>
      <c r="L13" s="119">
        <f>'R &amp; P current'!L13+'R &amp; P savings'!L13+'R &amp; P cash'!L13+'R &amp; P spare'!L13</f>
        <v>0</v>
      </c>
      <c r="M13" s="119">
        <f>'R &amp; P current'!M13+'R &amp; P savings'!M13+'R &amp; P cash'!M13+'R &amp; P spare'!M13</f>
        <v>0</v>
      </c>
      <c r="N13" s="119">
        <f>'R &amp; P current'!N13+'R &amp; P savings'!N13+'R &amp; P cash'!N13+'R &amp; P spare'!N13</f>
        <v>0</v>
      </c>
    </row>
    <row r="14" spans="1:14" x14ac:dyDescent="0.2">
      <c r="A14" s="2" t="str">
        <f>Details!D15</f>
        <v>Receipt - spare 8</v>
      </c>
      <c r="B14" s="119">
        <f t="shared" si="0"/>
        <v>0</v>
      </c>
      <c r="C14" s="119">
        <f>'R &amp; P current'!C14+'R &amp; P savings'!C14+'R &amp; P cash'!C14+'R &amp; P spare'!C14</f>
        <v>0</v>
      </c>
      <c r="D14" s="119">
        <f>'R &amp; P current'!D14+'R &amp; P savings'!D14+'R &amp; P cash'!D14+'R &amp; P spare'!D14</f>
        <v>0</v>
      </c>
      <c r="E14" s="119">
        <f>'R &amp; P current'!E14+'R &amp; P savings'!E14+'R &amp; P cash'!E14+'R &amp; P spare'!E14</f>
        <v>0</v>
      </c>
      <c r="F14" s="119">
        <f>'R &amp; P current'!F14+'R &amp; P savings'!F14+'R &amp; P cash'!F14+'R &amp; P spare'!F14</f>
        <v>0</v>
      </c>
      <c r="G14" s="119">
        <f>'R &amp; P current'!G14+'R &amp; P savings'!G14+'R &amp; P cash'!G14+'R &amp; P spare'!G14</f>
        <v>0</v>
      </c>
      <c r="H14" s="119">
        <f>'R &amp; P current'!H14+'R &amp; P savings'!H14+'R &amp; P cash'!H14+'R &amp; P spare'!H14</f>
        <v>0</v>
      </c>
      <c r="I14" s="119">
        <f>'R &amp; P current'!I14+'R &amp; P savings'!I14+'R &amp; P cash'!I14+'R &amp; P spare'!I14</f>
        <v>0</v>
      </c>
      <c r="J14" s="119">
        <f>'R &amp; P current'!J14+'R &amp; P savings'!J14+'R &amp; P cash'!J14+'R &amp; P spare'!J14</f>
        <v>0</v>
      </c>
      <c r="K14" s="119">
        <f>'R &amp; P current'!K14+'R &amp; P savings'!K14+'R &amp; P cash'!K14+'R &amp; P spare'!K14</f>
        <v>0</v>
      </c>
      <c r="L14" s="119">
        <f>'R &amp; P current'!L14+'R &amp; P savings'!L14+'R &amp; P cash'!L14+'R &amp; P spare'!L14</f>
        <v>0</v>
      </c>
      <c r="M14" s="119">
        <f>'R &amp; P current'!M14+'R &amp; P savings'!M14+'R &amp; P cash'!M14+'R &amp; P spare'!M14</f>
        <v>0</v>
      </c>
      <c r="N14" s="119">
        <f>'R &amp; P current'!N14+'R &amp; P savings'!N14+'R &amp; P cash'!N14+'R &amp; P spare'!N14</f>
        <v>0</v>
      </c>
    </row>
    <row r="15" spans="1:14" x14ac:dyDescent="0.2">
      <c r="A15" s="2" t="str">
        <f>Details!D16</f>
        <v>Receipt - spare 9</v>
      </c>
      <c r="B15" s="119">
        <f t="shared" si="0"/>
        <v>0</v>
      </c>
      <c r="C15" s="119">
        <f>'R &amp; P current'!C15+'R &amp; P savings'!C15+'R &amp; P cash'!C15+'R &amp; P spare'!C15</f>
        <v>0</v>
      </c>
      <c r="D15" s="119">
        <f>'R &amp; P current'!D15+'R &amp; P savings'!D15+'R &amp; P cash'!D15+'R &amp; P spare'!D15</f>
        <v>0</v>
      </c>
      <c r="E15" s="119">
        <f>'R &amp; P current'!E15+'R &amp; P savings'!E15+'R &amp; P cash'!E15+'R &amp; P spare'!E15</f>
        <v>0</v>
      </c>
      <c r="F15" s="119">
        <f>'R &amp; P current'!F15+'R &amp; P savings'!F15+'R &amp; P cash'!F15+'R &amp; P spare'!F15</f>
        <v>0</v>
      </c>
      <c r="G15" s="119">
        <f>'R &amp; P current'!G15+'R &amp; P savings'!G15+'R &amp; P cash'!G15+'R &amp; P spare'!G15</f>
        <v>0</v>
      </c>
      <c r="H15" s="119">
        <f>'R &amp; P current'!H15+'R &amp; P savings'!H15+'R &amp; P cash'!H15+'R &amp; P spare'!H15</f>
        <v>0</v>
      </c>
      <c r="I15" s="119">
        <f>'R &amp; P current'!I15+'R &amp; P savings'!I15+'R &amp; P cash'!I15+'R &amp; P spare'!I15</f>
        <v>0</v>
      </c>
      <c r="J15" s="119">
        <f>'R &amp; P current'!J15+'R &amp; P savings'!J15+'R &amp; P cash'!J15+'R &amp; P spare'!J15</f>
        <v>0</v>
      </c>
      <c r="K15" s="119">
        <f>'R &amp; P current'!K15+'R &amp; P savings'!K15+'R &amp; P cash'!K15+'R &amp; P spare'!K15</f>
        <v>0</v>
      </c>
      <c r="L15" s="119">
        <f>'R &amp; P current'!L15+'R &amp; P savings'!L15+'R &amp; P cash'!L15+'R &amp; P spare'!L15</f>
        <v>0</v>
      </c>
      <c r="M15" s="119">
        <f>'R &amp; P current'!M15+'R &amp; P savings'!M15+'R &amp; P cash'!M15+'R &amp; P spare'!M15</f>
        <v>0</v>
      </c>
      <c r="N15" s="119">
        <f>'R &amp; P current'!N15+'R &amp; P savings'!N15+'R &amp; P cash'!N15+'R &amp; P spare'!N15</f>
        <v>0</v>
      </c>
    </row>
    <row r="16" spans="1:14" x14ac:dyDescent="0.2">
      <c r="A16" s="2" t="str">
        <f>Details!D17</f>
        <v>Receipt - spare 10</v>
      </c>
      <c r="B16" s="119">
        <f t="shared" si="0"/>
        <v>0</v>
      </c>
      <c r="C16" s="119">
        <f>'R &amp; P current'!C16+'R &amp; P savings'!C16+'R &amp; P cash'!C16+'R &amp; P spare'!C16</f>
        <v>0</v>
      </c>
      <c r="D16" s="119">
        <f>'R &amp; P current'!D16+'R &amp; P savings'!D16+'R &amp; P cash'!D16+'R &amp; P spare'!D16</f>
        <v>0</v>
      </c>
      <c r="E16" s="119">
        <f>'R &amp; P current'!E16+'R &amp; P savings'!E16+'R &amp; P cash'!E16+'R &amp; P spare'!E16</f>
        <v>0</v>
      </c>
      <c r="F16" s="119">
        <f>'R &amp; P current'!F16+'R &amp; P savings'!F16+'R &amp; P cash'!F16+'R &amp; P spare'!F16</f>
        <v>0</v>
      </c>
      <c r="G16" s="119">
        <f>'R &amp; P current'!G16+'R &amp; P savings'!G16+'R &amp; P cash'!G16+'R &amp; P spare'!G16</f>
        <v>0</v>
      </c>
      <c r="H16" s="119">
        <f>'R &amp; P current'!H16+'R &amp; P savings'!H16+'R &amp; P cash'!H16+'R &amp; P spare'!H16</f>
        <v>0</v>
      </c>
      <c r="I16" s="119">
        <f>'R &amp; P current'!I16+'R &amp; P savings'!I16+'R &amp; P cash'!I16+'R &amp; P spare'!I16</f>
        <v>0</v>
      </c>
      <c r="J16" s="119">
        <f>'R &amp; P current'!J16+'R &amp; P savings'!J16+'R &amp; P cash'!J16+'R &amp; P spare'!J16</f>
        <v>0</v>
      </c>
      <c r="K16" s="119">
        <f>'R &amp; P current'!K16+'R &amp; P savings'!K16+'R &amp; P cash'!K16+'R &amp; P spare'!K16</f>
        <v>0</v>
      </c>
      <c r="L16" s="119">
        <f>'R &amp; P current'!L16+'R &amp; P savings'!L16+'R &amp; P cash'!L16+'R &amp; P spare'!L16</f>
        <v>0</v>
      </c>
      <c r="M16" s="119">
        <f>'R &amp; P current'!M16+'R &amp; P savings'!M16+'R &amp; P cash'!M16+'R &amp; P spare'!M16</f>
        <v>0</v>
      </c>
      <c r="N16" s="119">
        <f>'R &amp; P current'!N16+'R &amp; P savings'!N16+'R &amp; P cash'!N16+'R &amp; P spare'!N16</f>
        <v>0</v>
      </c>
    </row>
    <row r="17" spans="1:14" ht="15.75" x14ac:dyDescent="0.2">
      <c r="B17" s="120">
        <f t="shared" ref="B17:N17" si="1">SUM(B7:B16)</f>
        <v>0</v>
      </c>
      <c r="C17" s="120">
        <f t="shared" si="1"/>
        <v>0</v>
      </c>
      <c r="D17" s="120">
        <f t="shared" si="1"/>
        <v>0</v>
      </c>
      <c r="E17" s="120">
        <f t="shared" si="1"/>
        <v>0</v>
      </c>
      <c r="F17" s="120">
        <f t="shared" si="1"/>
        <v>0</v>
      </c>
      <c r="G17" s="120">
        <f t="shared" si="1"/>
        <v>0</v>
      </c>
      <c r="H17" s="120">
        <f t="shared" si="1"/>
        <v>0</v>
      </c>
      <c r="I17" s="120">
        <f t="shared" si="1"/>
        <v>0</v>
      </c>
      <c r="J17" s="120">
        <f t="shared" si="1"/>
        <v>0</v>
      </c>
      <c r="K17" s="120">
        <f t="shared" si="1"/>
        <v>0</v>
      </c>
      <c r="L17" s="120">
        <f t="shared" si="1"/>
        <v>0</v>
      </c>
      <c r="M17" s="120">
        <f t="shared" si="1"/>
        <v>0</v>
      </c>
      <c r="N17" s="120">
        <f t="shared" si="1"/>
        <v>0</v>
      </c>
    </row>
    <row r="18" spans="1:14" ht="15.75" x14ac:dyDescent="0.25">
      <c r="A18" s="1" t="s">
        <v>135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</row>
    <row r="19" spans="1:14" x14ac:dyDescent="0.2">
      <c r="A19" s="2" t="str">
        <f>Details!D18</f>
        <v>Payment - spare 1</v>
      </c>
      <c r="B19" s="119">
        <f t="shared" ref="B19:B43" si="2">SUM(C19:N19)</f>
        <v>0</v>
      </c>
      <c r="C19" s="119">
        <f>'R &amp; P current'!C19+'R &amp; P savings'!C19+'R &amp; P cash'!C19+'R &amp; P spare'!C19</f>
        <v>0</v>
      </c>
      <c r="D19" s="119">
        <f>'R &amp; P current'!D19+'R &amp; P savings'!D19+'R &amp; P cash'!D19+'R &amp; P spare'!D19</f>
        <v>0</v>
      </c>
      <c r="E19" s="119">
        <f>'R &amp; P current'!E19+'R &amp; P savings'!E19+'R &amp; P cash'!E19+'R &amp; P spare'!E19</f>
        <v>0</v>
      </c>
      <c r="F19" s="119">
        <f>'R &amp; P current'!F19+'R &amp; P savings'!F19+'R &amp; P cash'!F19+'R &amp; P spare'!F19</f>
        <v>0</v>
      </c>
      <c r="G19" s="119">
        <f>'R &amp; P current'!G19+'R &amp; P savings'!G19+'R &amp; P cash'!G19+'R &amp; P spare'!G19</f>
        <v>0</v>
      </c>
      <c r="H19" s="119">
        <f>'R &amp; P current'!H19+'R &amp; P savings'!H19+'R &amp; P cash'!H19+'R &amp; P spare'!H19</f>
        <v>0</v>
      </c>
      <c r="I19" s="119">
        <f>'R &amp; P current'!I19+'R &amp; P savings'!I19+'R &amp; P cash'!I19+'R &amp; P spare'!I19</f>
        <v>0</v>
      </c>
      <c r="J19" s="119">
        <f>'R &amp; P current'!J19+'R &amp; P savings'!J19+'R &amp; P cash'!J19+'R &amp; P spare'!J19</f>
        <v>0</v>
      </c>
      <c r="K19" s="119">
        <f>'R &amp; P current'!K19+'R &amp; P savings'!K19+'R &amp; P cash'!K19+'R &amp; P spare'!K19</f>
        <v>0</v>
      </c>
      <c r="L19" s="119">
        <f>'R &amp; P current'!L19+'R &amp; P savings'!L19+'R &amp; P cash'!L19+'R &amp; P spare'!L19</f>
        <v>0</v>
      </c>
      <c r="M19" s="119">
        <f>'R &amp; P current'!M19+'R &amp; P savings'!M19+'R &amp; P cash'!M19+'R &amp; P spare'!M19</f>
        <v>0</v>
      </c>
      <c r="N19" s="119">
        <f>'R &amp; P current'!N19+'R &amp; P savings'!N19+'R &amp; P cash'!N19+'R &amp; P spare'!N19</f>
        <v>0</v>
      </c>
    </row>
    <row r="20" spans="1:14" x14ac:dyDescent="0.2">
      <c r="A20" s="2" t="str">
        <f>Details!D19</f>
        <v>Payment - spare 2</v>
      </c>
      <c r="B20" s="119">
        <f t="shared" si="2"/>
        <v>0</v>
      </c>
      <c r="C20" s="119">
        <f>'R &amp; P current'!C20+'R &amp; P savings'!C20+'R &amp; P cash'!C20+'R &amp; P spare'!C20</f>
        <v>0</v>
      </c>
      <c r="D20" s="119">
        <f>'R &amp; P current'!D20+'R &amp; P savings'!D20+'R &amp; P cash'!D20+'R &amp; P spare'!D20</f>
        <v>0</v>
      </c>
      <c r="E20" s="119">
        <f>'R &amp; P current'!E20+'R &amp; P savings'!E20+'R &amp; P cash'!E20+'R &amp; P spare'!E20</f>
        <v>0</v>
      </c>
      <c r="F20" s="119">
        <f>'R &amp; P current'!F20+'R &amp; P savings'!F20+'R &amp; P cash'!F20+'R &amp; P spare'!F20</f>
        <v>0</v>
      </c>
      <c r="G20" s="119">
        <f>'R &amp; P current'!G20+'R &amp; P savings'!G20+'R &amp; P cash'!G20+'R &amp; P spare'!G20</f>
        <v>0</v>
      </c>
      <c r="H20" s="119">
        <f>'R &amp; P current'!H20+'R &amp; P savings'!H20+'R &amp; P cash'!H20+'R &amp; P spare'!H20</f>
        <v>0</v>
      </c>
      <c r="I20" s="119">
        <f>'R &amp; P current'!I20+'R &amp; P savings'!I20+'R &amp; P cash'!I20+'R &amp; P spare'!I20</f>
        <v>0</v>
      </c>
      <c r="J20" s="119">
        <f>'R &amp; P current'!J20+'R &amp; P savings'!J20+'R &amp; P cash'!J20+'R &amp; P spare'!J20</f>
        <v>0</v>
      </c>
      <c r="K20" s="119">
        <f>'R &amp; P current'!K20+'R &amp; P savings'!K20+'R &amp; P cash'!K20+'R &amp; P spare'!K20</f>
        <v>0</v>
      </c>
      <c r="L20" s="119">
        <f>'R &amp; P current'!L20+'R &amp; P savings'!L20+'R &amp; P cash'!L20+'R &amp; P spare'!L20</f>
        <v>0</v>
      </c>
      <c r="M20" s="119">
        <f>'R &amp; P current'!M20+'R &amp; P savings'!M20+'R &amp; P cash'!M20+'R &amp; P spare'!M20</f>
        <v>0</v>
      </c>
      <c r="N20" s="119">
        <f>'R &amp; P current'!N20+'R &amp; P savings'!N20+'R &amp; P cash'!N20+'R &amp; P spare'!N20</f>
        <v>0</v>
      </c>
    </row>
    <row r="21" spans="1:14" x14ac:dyDescent="0.2">
      <c r="A21" s="2" t="str">
        <f>Details!D20</f>
        <v>Payment - spare 3</v>
      </c>
      <c r="B21" s="119">
        <f t="shared" si="2"/>
        <v>0</v>
      </c>
      <c r="C21" s="119">
        <f>'R &amp; P current'!C21+'R &amp; P savings'!C21+'R &amp; P cash'!C21+'R &amp; P spare'!C21</f>
        <v>0</v>
      </c>
      <c r="D21" s="119">
        <f>'R &amp; P current'!D21+'R &amp; P savings'!D21+'R &amp; P cash'!D21+'R &amp; P spare'!D21</f>
        <v>0</v>
      </c>
      <c r="E21" s="119">
        <f>'R &amp; P current'!E21+'R &amp; P savings'!E21+'R &amp; P cash'!E21+'R &amp; P spare'!E21</f>
        <v>0</v>
      </c>
      <c r="F21" s="119">
        <f>'R &amp; P current'!F21+'R &amp; P savings'!F21+'R &amp; P cash'!F21+'R &amp; P spare'!F21</f>
        <v>0</v>
      </c>
      <c r="G21" s="119">
        <f>'R &amp; P current'!G21+'R &amp; P savings'!G21+'R &amp; P cash'!G21+'R &amp; P spare'!G21</f>
        <v>0</v>
      </c>
      <c r="H21" s="119">
        <f>'R &amp; P current'!H21+'R &amp; P savings'!H21+'R &amp; P cash'!H21+'R &amp; P spare'!H21</f>
        <v>0</v>
      </c>
      <c r="I21" s="119">
        <f>'R &amp; P current'!I21+'R &amp; P savings'!I21+'R &amp; P cash'!I21+'R &amp; P spare'!I21</f>
        <v>0</v>
      </c>
      <c r="J21" s="119">
        <f>'R &amp; P current'!J21+'R &amp; P savings'!J21+'R &amp; P cash'!J21+'R &amp; P spare'!J21</f>
        <v>0</v>
      </c>
      <c r="K21" s="119">
        <f>'R &amp; P current'!K21+'R &amp; P savings'!K21+'R &amp; P cash'!K21+'R &amp; P spare'!K21</f>
        <v>0</v>
      </c>
      <c r="L21" s="119">
        <f>'R &amp; P current'!L21+'R &amp; P savings'!L21+'R &amp; P cash'!L21+'R &amp; P spare'!L21</f>
        <v>0</v>
      </c>
      <c r="M21" s="119">
        <f>'R &amp; P current'!M21+'R &amp; P savings'!M21+'R &amp; P cash'!M21+'R &amp; P spare'!M21</f>
        <v>0</v>
      </c>
      <c r="N21" s="119">
        <f>'R &amp; P current'!N21+'R &amp; P savings'!N21+'R &amp; P cash'!N21+'R &amp; P spare'!N21</f>
        <v>0</v>
      </c>
    </row>
    <row r="22" spans="1:14" x14ac:dyDescent="0.2">
      <c r="A22" s="2" t="str">
        <f>Details!D21</f>
        <v>Payment - spare 4</v>
      </c>
      <c r="B22" s="119">
        <f t="shared" si="2"/>
        <v>0</v>
      </c>
      <c r="C22" s="119">
        <f>'R &amp; P current'!C22+'R &amp; P savings'!C22+'R &amp; P cash'!C22+'R &amp; P spare'!C22</f>
        <v>0</v>
      </c>
      <c r="D22" s="119">
        <f>'R &amp; P current'!D22+'R &amp; P savings'!D22+'R &amp; P cash'!D22+'R &amp; P spare'!D22</f>
        <v>0</v>
      </c>
      <c r="E22" s="119">
        <f>'R &amp; P current'!E22+'R &amp; P savings'!E22+'R &amp; P cash'!E22+'R &amp; P spare'!E22</f>
        <v>0</v>
      </c>
      <c r="F22" s="119">
        <f>'R &amp; P current'!F22+'R &amp; P savings'!F22+'R &amp; P cash'!F22+'R &amp; P spare'!F22</f>
        <v>0</v>
      </c>
      <c r="G22" s="119">
        <f>'R &amp; P current'!G22+'R &amp; P savings'!G22+'R &amp; P cash'!G22+'R &amp; P spare'!G22</f>
        <v>0</v>
      </c>
      <c r="H22" s="119">
        <f>'R &amp; P current'!H22+'R &amp; P savings'!H22+'R &amp; P cash'!H22+'R &amp; P spare'!H22</f>
        <v>0</v>
      </c>
      <c r="I22" s="119">
        <f>'R &amp; P current'!I22+'R &amp; P savings'!I22+'R &amp; P cash'!I22+'R &amp; P spare'!I22</f>
        <v>0</v>
      </c>
      <c r="J22" s="119">
        <f>'R &amp; P current'!J22+'R &amp; P savings'!J22+'R &amp; P cash'!J22+'R &amp; P spare'!J22</f>
        <v>0</v>
      </c>
      <c r="K22" s="119">
        <f>'R &amp; P current'!K22+'R &amp; P savings'!K22+'R &amp; P cash'!K22+'R &amp; P spare'!K22</f>
        <v>0</v>
      </c>
      <c r="L22" s="119">
        <f>'R &amp; P current'!L22+'R &amp; P savings'!L22+'R &amp; P cash'!L22+'R &amp; P spare'!L22</f>
        <v>0</v>
      </c>
      <c r="M22" s="119">
        <f>'R &amp; P current'!M22+'R &amp; P savings'!M22+'R &amp; P cash'!M22+'R &amp; P spare'!M22</f>
        <v>0</v>
      </c>
      <c r="N22" s="119">
        <f>'R &amp; P current'!N22+'R &amp; P savings'!N22+'R &amp; P cash'!N22+'R &amp; P spare'!N22</f>
        <v>0</v>
      </c>
    </row>
    <row r="23" spans="1:14" x14ac:dyDescent="0.2">
      <c r="A23" s="2" t="str">
        <f>Details!D22</f>
        <v>Payment - spare 5</v>
      </c>
      <c r="B23" s="119">
        <f t="shared" si="2"/>
        <v>0</v>
      </c>
      <c r="C23" s="119">
        <f>'R &amp; P current'!C23+'R &amp; P savings'!C23+'R &amp; P cash'!C23+'R &amp; P spare'!C23</f>
        <v>0</v>
      </c>
      <c r="D23" s="119">
        <f>'R &amp; P current'!D23+'R &amp; P savings'!D23+'R &amp; P cash'!D23+'R &amp; P spare'!D23</f>
        <v>0</v>
      </c>
      <c r="E23" s="119">
        <f>'R &amp; P current'!E23+'R &amp; P savings'!E23+'R &amp; P cash'!E23+'R &amp; P spare'!E23</f>
        <v>0</v>
      </c>
      <c r="F23" s="119">
        <f>'R &amp; P current'!F23+'R &amp; P savings'!F23+'R &amp; P cash'!F23+'R &amp; P spare'!F23</f>
        <v>0</v>
      </c>
      <c r="G23" s="119">
        <f>'R &amp; P current'!G23+'R &amp; P savings'!G23+'R &amp; P cash'!G23+'R &amp; P spare'!G23</f>
        <v>0</v>
      </c>
      <c r="H23" s="119">
        <f>'R &amp; P current'!H23+'R &amp; P savings'!H23+'R &amp; P cash'!H23+'R &amp; P spare'!H23</f>
        <v>0</v>
      </c>
      <c r="I23" s="119">
        <f>'R &amp; P current'!I23+'R &amp; P savings'!I23+'R &amp; P cash'!I23+'R &amp; P spare'!I23</f>
        <v>0</v>
      </c>
      <c r="J23" s="119">
        <f>'R &amp; P current'!J23+'R &amp; P savings'!J23+'R &amp; P cash'!J23+'R &amp; P spare'!J23</f>
        <v>0</v>
      </c>
      <c r="K23" s="119">
        <f>'R &amp; P current'!K23+'R &amp; P savings'!K23+'R &amp; P cash'!K23+'R &amp; P spare'!K23</f>
        <v>0</v>
      </c>
      <c r="L23" s="119">
        <f>'R &amp; P current'!L23+'R &amp; P savings'!L23+'R &amp; P cash'!L23+'R &amp; P spare'!L23</f>
        <v>0</v>
      </c>
      <c r="M23" s="119">
        <f>'R &amp; P current'!M23+'R &amp; P savings'!M23+'R &amp; P cash'!M23+'R &amp; P spare'!M23</f>
        <v>0</v>
      </c>
      <c r="N23" s="119">
        <f>'R &amp; P current'!N23+'R &amp; P savings'!N23+'R &amp; P cash'!N23+'R &amp; P spare'!N23</f>
        <v>0</v>
      </c>
    </row>
    <row r="24" spans="1:14" x14ac:dyDescent="0.2">
      <c r="A24" s="2" t="str">
        <f>Details!D23</f>
        <v>Payment - spare 6</v>
      </c>
      <c r="B24" s="119">
        <f t="shared" si="2"/>
        <v>0</v>
      </c>
      <c r="C24" s="119">
        <f>'R &amp; P current'!C24+'R &amp; P savings'!C24+'R &amp; P cash'!C24+'R &amp; P spare'!C24</f>
        <v>0</v>
      </c>
      <c r="D24" s="119">
        <f>'R &amp; P current'!D24+'R &amp; P savings'!D24+'R &amp; P cash'!D24+'R &amp; P spare'!D24</f>
        <v>0</v>
      </c>
      <c r="E24" s="119">
        <f>'R &amp; P current'!E24+'R &amp; P savings'!E24+'R &amp; P cash'!E24+'R &amp; P spare'!E24</f>
        <v>0</v>
      </c>
      <c r="F24" s="119">
        <f>'R &amp; P current'!F24+'R &amp; P savings'!F24+'R &amp; P cash'!F24+'R &amp; P spare'!F24</f>
        <v>0</v>
      </c>
      <c r="G24" s="119">
        <f>'R &amp; P current'!G24+'R &amp; P savings'!G24+'R &amp; P cash'!G24+'R &amp; P spare'!G24</f>
        <v>0</v>
      </c>
      <c r="H24" s="119">
        <f>'R &amp; P current'!H24+'R &amp; P savings'!H24+'R &amp; P cash'!H24+'R &amp; P spare'!H24</f>
        <v>0</v>
      </c>
      <c r="I24" s="119">
        <f>'R &amp; P current'!I24+'R &amp; P savings'!I24+'R &amp; P cash'!I24+'R &amp; P spare'!I24</f>
        <v>0</v>
      </c>
      <c r="J24" s="119">
        <f>'R &amp; P current'!J24+'R &amp; P savings'!J24+'R &amp; P cash'!J24+'R &amp; P spare'!J24</f>
        <v>0</v>
      </c>
      <c r="K24" s="119">
        <f>'R &amp; P current'!K24+'R &amp; P savings'!K24+'R &amp; P cash'!K24+'R &amp; P spare'!K24</f>
        <v>0</v>
      </c>
      <c r="L24" s="119">
        <f>'R &amp; P current'!L24+'R &amp; P savings'!L24+'R &amp; P cash'!L24+'R &amp; P spare'!L24</f>
        <v>0</v>
      </c>
      <c r="M24" s="119">
        <f>'R &amp; P current'!M24+'R &amp; P savings'!M24+'R &amp; P cash'!M24+'R &amp; P spare'!M24</f>
        <v>0</v>
      </c>
      <c r="N24" s="119">
        <f>'R &amp; P current'!N24+'R &amp; P savings'!N24+'R &amp; P cash'!N24+'R &amp; P spare'!N24</f>
        <v>0</v>
      </c>
    </row>
    <row r="25" spans="1:14" x14ac:dyDescent="0.2">
      <c r="A25" s="2" t="str">
        <f>Details!D24</f>
        <v>Payment - spare 7</v>
      </c>
      <c r="B25" s="119">
        <f t="shared" si="2"/>
        <v>0</v>
      </c>
      <c r="C25" s="119">
        <f>'R &amp; P current'!C25+'R &amp; P savings'!C25+'R &amp; P cash'!C25+'R &amp; P spare'!C25</f>
        <v>0</v>
      </c>
      <c r="D25" s="119">
        <f>'R &amp; P current'!D25+'R &amp; P savings'!D25+'R &amp; P cash'!D25+'R &amp; P spare'!D25</f>
        <v>0</v>
      </c>
      <c r="E25" s="119">
        <f>'R &amp; P current'!E25+'R &amp; P savings'!E25+'R &amp; P cash'!E25+'R &amp; P spare'!E25</f>
        <v>0</v>
      </c>
      <c r="F25" s="119">
        <f>'R &amp; P current'!F25+'R &amp; P savings'!F25+'R &amp; P cash'!F25+'R &amp; P spare'!F25</f>
        <v>0</v>
      </c>
      <c r="G25" s="119">
        <f>'R &amp; P current'!G25+'R &amp; P savings'!G25+'R &amp; P cash'!G25+'R &amp; P spare'!G25</f>
        <v>0</v>
      </c>
      <c r="H25" s="119">
        <f>'R &amp; P current'!H25+'R &amp; P savings'!H25+'R &amp; P cash'!H25+'R &amp; P spare'!H25</f>
        <v>0</v>
      </c>
      <c r="I25" s="119">
        <f>'R &amp; P current'!I25+'R &amp; P savings'!I25+'R &amp; P cash'!I25+'R &amp; P spare'!I25</f>
        <v>0</v>
      </c>
      <c r="J25" s="119">
        <f>'R &amp; P current'!J25+'R &amp; P savings'!J25+'R &amp; P cash'!J25+'R &amp; P spare'!J25</f>
        <v>0</v>
      </c>
      <c r="K25" s="119">
        <f>'R &amp; P current'!K25+'R &amp; P savings'!K25+'R &amp; P cash'!K25+'R &amp; P spare'!K25</f>
        <v>0</v>
      </c>
      <c r="L25" s="119">
        <f>'R &amp; P current'!L25+'R &amp; P savings'!L25+'R &amp; P cash'!L25+'R &amp; P spare'!L25</f>
        <v>0</v>
      </c>
      <c r="M25" s="119">
        <f>'R &amp; P current'!M25+'R &amp; P savings'!M25+'R &amp; P cash'!M25+'R &amp; P spare'!M25</f>
        <v>0</v>
      </c>
      <c r="N25" s="119">
        <f>'R &amp; P current'!N25+'R &amp; P savings'!N25+'R &amp; P cash'!N25+'R &amp; P spare'!N25</f>
        <v>0</v>
      </c>
    </row>
    <row r="26" spans="1:14" x14ac:dyDescent="0.2">
      <c r="A26" s="2" t="str">
        <f>Details!D25</f>
        <v>Payment - spare 8</v>
      </c>
      <c r="B26" s="119">
        <f t="shared" si="2"/>
        <v>0</v>
      </c>
      <c r="C26" s="119">
        <f>'R &amp; P current'!C26+'R &amp; P savings'!C26+'R &amp; P cash'!C26+'R &amp; P spare'!C26</f>
        <v>0</v>
      </c>
      <c r="D26" s="119">
        <f>'R &amp; P current'!D26+'R &amp; P savings'!D26+'R &amp; P cash'!D26+'R &amp; P spare'!D26</f>
        <v>0</v>
      </c>
      <c r="E26" s="119">
        <f>'R &amp; P current'!E26+'R &amp; P savings'!E26+'R &amp; P cash'!E26+'R &amp; P spare'!E26</f>
        <v>0</v>
      </c>
      <c r="F26" s="119">
        <f>'R &amp; P current'!F26+'R &amp; P savings'!F26+'R &amp; P cash'!F26+'R &amp; P spare'!F26</f>
        <v>0</v>
      </c>
      <c r="G26" s="119">
        <f>'R &amp; P current'!G26+'R &amp; P savings'!G26+'R &amp; P cash'!G26+'R &amp; P spare'!G26</f>
        <v>0</v>
      </c>
      <c r="H26" s="119">
        <f>'R &amp; P current'!H26+'R &amp; P savings'!H26+'R &amp; P cash'!H26+'R &amp; P spare'!H26</f>
        <v>0</v>
      </c>
      <c r="I26" s="119">
        <f>'R &amp; P current'!I26+'R &amp; P savings'!I26+'R &amp; P cash'!I26+'R &amp; P spare'!I26</f>
        <v>0</v>
      </c>
      <c r="J26" s="119">
        <f>'R &amp; P current'!J26+'R &amp; P savings'!J26+'R &amp; P cash'!J26+'R &amp; P spare'!J26</f>
        <v>0</v>
      </c>
      <c r="K26" s="119">
        <f>'R &amp; P current'!K26+'R &amp; P savings'!K26+'R &amp; P cash'!K26+'R &amp; P spare'!K26</f>
        <v>0</v>
      </c>
      <c r="L26" s="119">
        <f>'R &amp; P current'!L26+'R &amp; P savings'!L26+'R &amp; P cash'!L26+'R &amp; P spare'!L26</f>
        <v>0</v>
      </c>
      <c r="M26" s="119">
        <f>'R &amp; P current'!M26+'R &amp; P savings'!M26+'R &amp; P cash'!M26+'R &amp; P spare'!M26</f>
        <v>0</v>
      </c>
      <c r="N26" s="119">
        <f>'R &amp; P current'!N26+'R &amp; P savings'!N26+'R &amp; P cash'!N26+'R &amp; P spare'!N26</f>
        <v>0</v>
      </c>
    </row>
    <row r="27" spans="1:14" x14ac:dyDescent="0.2">
      <c r="A27" s="2" t="str">
        <f>Details!D26</f>
        <v>Payment - spare 9</v>
      </c>
      <c r="B27" s="119">
        <f t="shared" si="2"/>
        <v>0</v>
      </c>
      <c r="C27" s="119">
        <f>'R &amp; P current'!C27+'R &amp; P savings'!C27+'R &amp; P cash'!C27+'R &amp; P spare'!C27</f>
        <v>0</v>
      </c>
      <c r="D27" s="119">
        <f>'R &amp; P current'!D27+'R &amp; P savings'!D27+'R &amp; P cash'!D27+'R &amp; P spare'!D27</f>
        <v>0</v>
      </c>
      <c r="E27" s="119">
        <f>'R &amp; P current'!E27+'R &amp; P savings'!E27+'R &amp; P cash'!E27+'R &amp; P spare'!E27</f>
        <v>0</v>
      </c>
      <c r="F27" s="119">
        <f>'R &amp; P current'!F27+'R &amp; P savings'!F27+'R &amp; P cash'!F27+'R &amp; P spare'!F27</f>
        <v>0</v>
      </c>
      <c r="G27" s="119">
        <f>'R &amp; P current'!G27+'R &amp; P savings'!G27+'R &amp; P cash'!G27+'R &amp; P spare'!G27</f>
        <v>0</v>
      </c>
      <c r="H27" s="119">
        <f>'R &amp; P current'!H27+'R &amp; P savings'!H27+'R &amp; P cash'!H27+'R &amp; P spare'!H27</f>
        <v>0</v>
      </c>
      <c r="I27" s="119">
        <f>'R &amp; P current'!I27+'R &amp; P savings'!I27+'R &amp; P cash'!I27+'R &amp; P spare'!I27</f>
        <v>0</v>
      </c>
      <c r="J27" s="119">
        <f>'R &amp; P current'!J27+'R &amp; P savings'!J27+'R &amp; P cash'!J27+'R &amp; P spare'!J27</f>
        <v>0</v>
      </c>
      <c r="K27" s="119">
        <f>'R &amp; P current'!K27+'R &amp; P savings'!K27+'R &amp; P cash'!K27+'R &amp; P spare'!K27</f>
        <v>0</v>
      </c>
      <c r="L27" s="119">
        <f>'R &amp; P current'!L27+'R &amp; P savings'!L27+'R &amp; P cash'!L27+'R &amp; P spare'!L27</f>
        <v>0</v>
      </c>
      <c r="M27" s="119">
        <f>'R &amp; P current'!M27+'R &amp; P savings'!M27+'R &amp; P cash'!M27+'R &amp; P spare'!M27</f>
        <v>0</v>
      </c>
      <c r="N27" s="119">
        <f>'R &amp; P current'!N27+'R &amp; P savings'!N27+'R &amp; P cash'!N27+'R &amp; P spare'!N27</f>
        <v>0</v>
      </c>
    </row>
    <row r="28" spans="1:14" x14ac:dyDescent="0.2">
      <c r="A28" s="2" t="str">
        <f>Details!D27</f>
        <v>Payment - spare 10</v>
      </c>
      <c r="B28" s="119">
        <f t="shared" si="2"/>
        <v>0</v>
      </c>
      <c r="C28" s="119">
        <f>'R &amp; P current'!C28+'R &amp; P savings'!C28+'R &amp; P cash'!C28+'R &amp; P spare'!C28</f>
        <v>0</v>
      </c>
      <c r="D28" s="119">
        <f>'R &amp; P current'!D28+'R &amp; P savings'!D28+'R &amp; P cash'!D28+'R &amp; P spare'!D28</f>
        <v>0</v>
      </c>
      <c r="E28" s="119">
        <f>'R &amp; P current'!E28+'R &amp; P savings'!E28+'R &amp; P cash'!E28+'R &amp; P spare'!E28</f>
        <v>0</v>
      </c>
      <c r="F28" s="119">
        <f>'R &amp; P current'!F28+'R &amp; P savings'!F28+'R &amp; P cash'!F28+'R &amp; P spare'!F28</f>
        <v>0</v>
      </c>
      <c r="G28" s="119">
        <f>'R &amp; P current'!G28+'R &amp; P savings'!G28+'R &amp; P cash'!G28+'R &amp; P spare'!G28</f>
        <v>0</v>
      </c>
      <c r="H28" s="119">
        <f>'R &amp; P current'!H28+'R &amp; P savings'!H28+'R &amp; P cash'!H28+'R &amp; P spare'!H28</f>
        <v>0</v>
      </c>
      <c r="I28" s="119">
        <f>'R &amp; P current'!I28+'R &amp; P savings'!I28+'R &amp; P cash'!I28+'R &amp; P spare'!I28</f>
        <v>0</v>
      </c>
      <c r="J28" s="119">
        <f>'R &amp; P current'!J28+'R &amp; P savings'!J28+'R &amp; P cash'!J28+'R &amp; P spare'!J28</f>
        <v>0</v>
      </c>
      <c r="K28" s="119">
        <f>'R &amp; P current'!K28+'R &amp; P savings'!K28+'R &amp; P cash'!K28+'R &amp; P spare'!K28</f>
        <v>0</v>
      </c>
      <c r="L28" s="119">
        <f>'R &amp; P current'!L28+'R &amp; P savings'!L28+'R &amp; P cash'!L28+'R &amp; P spare'!L28</f>
        <v>0</v>
      </c>
      <c r="M28" s="119">
        <f>'R &amp; P current'!M28+'R &amp; P savings'!M28+'R &amp; P cash'!M28+'R &amp; P spare'!M28</f>
        <v>0</v>
      </c>
      <c r="N28" s="119">
        <f>'R &amp; P current'!N28+'R &amp; P savings'!N28+'R &amp; P cash'!N28+'R &amp; P spare'!N28</f>
        <v>0</v>
      </c>
    </row>
    <row r="29" spans="1:14" x14ac:dyDescent="0.2">
      <c r="A29" s="2" t="str">
        <f>Details!D28</f>
        <v>Payment - spare 11</v>
      </c>
      <c r="B29" s="119">
        <f t="shared" si="2"/>
        <v>0</v>
      </c>
      <c r="C29" s="119">
        <f>'R &amp; P current'!C29+'R &amp; P savings'!C29+'R &amp; P cash'!C29+'R &amp; P spare'!C29</f>
        <v>0</v>
      </c>
      <c r="D29" s="119">
        <f>'R &amp; P current'!D29+'R &amp; P savings'!D29+'R &amp; P cash'!D29+'R &amp; P spare'!D29</f>
        <v>0</v>
      </c>
      <c r="E29" s="119">
        <f>'R &amp; P current'!E29+'R &amp; P savings'!E29+'R &amp; P cash'!E29+'R &amp; P spare'!E29</f>
        <v>0</v>
      </c>
      <c r="F29" s="119">
        <f>'R &amp; P current'!F29+'R &amp; P savings'!F29+'R &amp; P cash'!F29+'R &amp; P spare'!F29</f>
        <v>0</v>
      </c>
      <c r="G29" s="119">
        <f>'R &amp; P current'!G29+'R &amp; P savings'!G29+'R &amp; P cash'!G29+'R &amp; P spare'!G29</f>
        <v>0</v>
      </c>
      <c r="H29" s="119">
        <f>'R &amp; P current'!H29+'R &amp; P savings'!H29+'R &amp; P cash'!H29+'R &amp; P spare'!H29</f>
        <v>0</v>
      </c>
      <c r="I29" s="119">
        <f>'R &amp; P current'!I29+'R &amp; P savings'!I29+'R &amp; P cash'!I29+'R &amp; P spare'!I29</f>
        <v>0</v>
      </c>
      <c r="J29" s="119">
        <f>'R &amp; P current'!J29+'R &amp; P savings'!J29+'R &amp; P cash'!J29+'R &amp; P spare'!J29</f>
        <v>0</v>
      </c>
      <c r="K29" s="119">
        <f>'R &amp; P current'!K29+'R &amp; P savings'!K29+'R &amp; P cash'!K29+'R &amp; P spare'!K29</f>
        <v>0</v>
      </c>
      <c r="L29" s="119">
        <f>'R &amp; P current'!L29+'R &amp; P savings'!L29+'R &amp; P cash'!L29+'R &amp; P spare'!L29</f>
        <v>0</v>
      </c>
      <c r="M29" s="119">
        <f>'R &amp; P current'!M29+'R &amp; P savings'!M29+'R &amp; P cash'!M29+'R &amp; P spare'!M29</f>
        <v>0</v>
      </c>
      <c r="N29" s="119">
        <f>'R &amp; P current'!N29+'R &amp; P savings'!N29+'R &amp; P cash'!N29+'R &amp; P spare'!N29</f>
        <v>0</v>
      </c>
    </row>
    <row r="30" spans="1:14" x14ac:dyDescent="0.2">
      <c r="A30" s="2" t="str">
        <f>Details!D29</f>
        <v>Payment - spare 12</v>
      </c>
      <c r="B30" s="119">
        <f t="shared" si="2"/>
        <v>0</v>
      </c>
      <c r="C30" s="119">
        <f>'R &amp; P current'!C30+'R &amp; P savings'!C30+'R &amp; P cash'!C30+'R &amp; P spare'!C30</f>
        <v>0</v>
      </c>
      <c r="D30" s="119">
        <f>'R &amp; P current'!D30+'R &amp; P savings'!D30+'R &amp; P cash'!D30+'R &amp; P spare'!D30</f>
        <v>0</v>
      </c>
      <c r="E30" s="119">
        <f>'R &amp; P current'!E30+'R &amp; P savings'!E30+'R &amp; P cash'!E30+'R &amp; P spare'!E30</f>
        <v>0</v>
      </c>
      <c r="F30" s="119">
        <f>'R &amp; P current'!F30+'R &amp; P savings'!F30+'R &amp; P cash'!F30+'R &amp; P spare'!F30</f>
        <v>0</v>
      </c>
      <c r="G30" s="119">
        <f>'R &amp; P current'!G30+'R &amp; P savings'!G30+'R &amp; P cash'!G30+'R &amp; P spare'!G30</f>
        <v>0</v>
      </c>
      <c r="H30" s="119">
        <f>'R &amp; P current'!H30+'R &amp; P savings'!H30+'R &amp; P cash'!H30+'R &amp; P spare'!H30</f>
        <v>0</v>
      </c>
      <c r="I30" s="119">
        <f>'R &amp; P current'!I30+'R &amp; P savings'!I30+'R &amp; P cash'!I30+'R &amp; P spare'!I30</f>
        <v>0</v>
      </c>
      <c r="J30" s="119">
        <f>'R &amp; P current'!J30+'R &amp; P savings'!J30+'R &amp; P cash'!J30+'R &amp; P spare'!J30</f>
        <v>0</v>
      </c>
      <c r="K30" s="119">
        <f>'R &amp; P current'!K30+'R &amp; P savings'!K30+'R &amp; P cash'!K30+'R &amp; P spare'!K30</f>
        <v>0</v>
      </c>
      <c r="L30" s="119">
        <f>'R &amp; P current'!L30+'R &amp; P savings'!L30+'R &amp; P cash'!L30+'R &amp; P spare'!L30</f>
        <v>0</v>
      </c>
      <c r="M30" s="119">
        <f>'R &amp; P current'!M30+'R &amp; P savings'!M30+'R &amp; P cash'!M30+'R &amp; P spare'!M30</f>
        <v>0</v>
      </c>
      <c r="N30" s="119">
        <f>'R &amp; P current'!N30+'R &amp; P savings'!N30+'R &amp; P cash'!N30+'R &amp; P spare'!N30</f>
        <v>0</v>
      </c>
    </row>
    <row r="31" spans="1:14" x14ac:dyDescent="0.2">
      <c r="A31" s="2" t="str">
        <f>Details!D30</f>
        <v>Payment - spare 13</v>
      </c>
      <c r="B31" s="119">
        <f t="shared" si="2"/>
        <v>0</v>
      </c>
      <c r="C31" s="119">
        <f>'R &amp; P current'!C31+'R &amp; P savings'!C31+'R &amp; P cash'!C31+'R &amp; P spare'!C31</f>
        <v>0</v>
      </c>
      <c r="D31" s="119">
        <f>'R &amp; P current'!D31+'R &amp; P savings'!D31+'R &amp; P cash'!D31+'R &amp; P spare'!D31</f>
        <v>0</v>
      </c>
      <c r="E31" s="119">
        <f>'R &amp; P current'!E31+'R &amp; P savings'!E31+'R &amp; P cash'!E31+'R &amp; P spare'!E31</f>
        <v>0</v>
      </c>
      <c r="F31" s="119">
        <f>'R &amp; P current'!F31+'R &amp; P savings'!F31+'R &amp; P cash'!F31+'R &amp; P spare'!F31</f>
        <v>0</v>
      </c>
      <c r="G31" s="119">
        <f>'R &amp; P current'!G31+'R &amp; P savings'!G31+'R &amp; P cash'!G31+'R &amp; P spare'!G31</f>
        <v>0</v>
      </c>
      <c r="H31" s="119">
        <f>'R &amp; P current'!H31+'R &amp; P savings'!H31+'R &amp; P cash'!H31+'R &amp; P spare'!H31</f>
        <v>0</v>
      </c>
      <c r="I31" s="119">
        <f>'R &amp; P current'!I31+'R &amp; P savings'!I31+'R &amp; P cash'!I31+'R &amp; P spare'!I31</f>
        <v>0</v>
      </c>
      <c r="J31" s="119">
        <f>'R &amp; P current'!J31+'R &amp; P savings'!J31+'R &amp; P cash'!J31+'R &amp; P spare'!J31</f>
        <v>0</v>
      </c>
      <c r="K31" s="119">
        <f>'R &amp; P current'!K31+'R &amp; P savings'!K31+'R &amp; P cash'!K31+'R &amp; P spare'!K31</f>
        <v>0</v>
      </c>
      <c r="L31" s="119">
        <f>'R &amp; P current'!L31+'R &amp; P savings'!L31+'R &amp; P cash'!L31+'R &amp; P spare'!L31</f>
        <v>0</v>
      </c>
      <c r="M31" s="119">
        <f>'R &amp; P current'!M31+'R &amp; P savings'!M31+'R &amp; P cash'!M31+'R &amp; P spare'!M31</f>
        <v>0</v>
      </c>
      <c r="N31" s="119">
        <f>'R &amp; P current'!N31+'R &amp; P savings'!N31+'R &amp; P cash'!N31+'R &amp; P spare'!N31</f>
        <v>0</v>
      </c>
    </row>
    <row r="32" spans="1:14" x14ac:dyDescent="0.2">
      <c r="A32" s="2" t="str">
        <f>Details!D31</f>
        <v>Payment - spare 14</v>
      </c>
      <c r="B32" s="119">
        <f t="shared" si="2"/>
        <v>0</v>
      </c>
      <c r="C32" s="119">
        <f>'R &amp; P current'!C32+'R &amp; P savings'!C32+'R &amp; P cash'!C32+'R &amp; P spare'!C32</f>
        <v>0</v>
      </c>
      <c r="D32" s="119">
        <f>'R &amp; P current'!D32+'R &amp; P savings'!D32+'R &amp; P cash'!D32+'R &amp; P spare'!D32</f>
        <v>0</v>
      </c>
      <c r="E32" s="119">
        <f>'R &amp; P current'!E32+'R &amp; P savings'!E32+'R &amp; P cash'!E32+'R &amp; P spare'!E32</f>
        <v>0</v>
      </c>
      <c r="F32" s="119">
        <f>'R &amp; P current'!F32+'R &amp; P savings'!F32+'R &amp; P cash'!F32+'R &amp; P spare'!F32</f>
        <v>0</v>
      </c>
      <c r="G32" s="119">
        <f>'R &amp; P current'!G32+'R &amp; P savings'!G32+'R &amp; P cash'!G32+'R &amp; P spare'!G32</f>
        <v>0</v>
      </c>
      <c r="H32" s="119">
        <f>'R &amp; P current'!H32+'R &amp; P savings'!H32+'R &amp; P cash'!H32+'R &amp; P spare'!H32</f>
        <v>0</v>
      </c>
      <c r="I32" s="119">
        <f>'R &amp; P current'!I32+'R &amp; P savings'!I32+'R &amp; P cash'!I32+'R &amp; P spare'!I32</f>
        <v>0</v>
      </c>
      <c r="J32" s="119">
        <f>'R &amp; P current'!J32+'R &amp; P savings'!J32+'R &amp; P cash'!J32+'R &amp; P spare'!J32</f>
        <v>0</v>
      </c>
      <c r="K32" s="119">
        <f>'R &amp; P current'!K32+'R &amp; P savings'!K32+'R &amp; P cash'!K32+'R &amp; P spare'!K32</f>
        <v>0</v>
      </c>
      <c r="L32" s="119">
        <f>'R &amp; P current'!L32+'R &amp; P savings'!L32+'R &amp; P cash'!L32+'R &amp; P spare'!L32</f>
        <v>0</v>
      </c>
      <c r="M32" s="119">
        <f>'R &amp; P current'!M32+'R &amp; P savings'!M32+'R &amp; P cash'!M32+'R &amp; P spare'!M32</f>
        <v>0</v>
      </c>
      <c r="N32" s="119">
        <f>'R &amp; P current'!N32+'R &amp; P savings'!N32+'R &amp; P cash'!N32+'R &amp; P spare'!N32</f>
        <v>0</v>
      </c>
    </row>
    <row r="33" spans="1:15" x14ac:dyDescent="0.2">
      <c r="A33" s="2" t="str">
        <f>Details!D32</f>
        <v>Payment - spare 15</v>
      </c>
      <c r="B33" s="119">
        <f t="shared" si="2"/>
        <v>0</v>
      </c>
      <c r="C33" s="119">
        <f>'R &amp; P current'!C33+'R &amp; P savings'!C33+'R &amp; P cash'!C33+'R &amp; P spare'!C33</f>
        <v>0</v>
      </c>
      <c r="D33" s="119">
        <f>'R &amp; P current'!D33+'R &amp; P savings'!D33+'R &amp; P cash'!D33+'R &amp; P spare'!D33</f>
        <v>0</v>
      </c>
      <c r="E33" s="119">
        <f>'R &amp; P current'!E33+'R &amp; P savings'!E33+'R &amp; P cash'!E33+'R &amp; P spare'!E33</f>
        <v>0</v>
      </c>
      <c r="F33" s="119">
        <f>'R &amp; P current'!F33+'R &amp; P savings'!F33+'R &amp; P cash'!F33+'R &amp; P spare'!F33</f>
        <v>0</v>
      </c>
      <c r="G33" s="119">
        <f>'R &amp; P current'!G33+'R &amp; P savings'!G33+'R &amp; P cash'!G33+'R &amp; P spare'!G33</f>
        <v>0</v>
      </c>
      <c r="H33" s="119">
        <f>'R &amp; P current'!H33+'R &amp; P savings'!H33+'R &amp; P cash'!H33+'R &amp; P spare'!H33</f>
        <v>0</v>
      </c>
      <c r="I33" s="119">
        <f>'R &amp; P current'!I33+'R &amp; P savings'!I33+'R &amp; P cash'!I33+'R &amp; P spare'!I33</f>
        <v>0</v>
      </c>
      <c r="J33" s="119">
        <f>'R &amp; P current'!J33+'R &amp; P savings'!J33+'R &amp; P cash'!J33+'R &amp; P spare'!J33</f>
        <v>0</v>
      </c>
      <c r="K33" s="119">
        <f>'R &amp; P current'!K33+'R &amp; P savings'!K33+'R &amp; P cash'!K33+'R &amp; P spare'!K33</f>
        <v>0</v>
      </c>
      <c r="L33" s="119">
        <f>'R &amp; P current'!L33+'R &amp; P savings'!L33+'R &amp; P cash'!L33+'R &amp; P spare'!L33</f>
        <v>0</v>
      </c>
      <c r="M33" s="119">
        <f>'R &amp; P current'!M33+'R &amp; P savings'!M33+'R &amp; P cash'!M33+'R &amp; P spare'!M33</f>
        <v>0</v>
      </c>
      <c r="N33" s="119">
        <f>'R &amp; P current'!N33+'R &amp; P savings'!N33+'R &amp; P cash'!N33+'R &amp; P spare'!N33</f>
        <v>0</v>
      </c>
    </row>
    <row r="34" spans="1:15" x14ac:dyDescent="0.2">
      <c r="A34" s="2" t="str">
        <f>Details!D33</f>
        <v>Payment - spare 16</v>
      </c>
      <c r="B34" s="119">
        <f t="shared" si="2"/>
        <v>0</v>
      </c>
      <c r="C34" s="119">
        <f>'R &amp; P current'!C34+'R &amp; P savings'!C34+'R &amp; P cash'!C34+'R &amp; P spare'!C34</f>
        <v>0</v>
      </c>
      <c r="D34" s="119">
        <f>'R &amp; P current'!D34+'R &amp; P savings'!D34+'R &amp; P cash'!D34+'R &amp; P spare'!D34</f>
        <v>0</v>
      </c>
      <c r="E34" s="119">
        <f>'R &amp; P current'!E34+'R &amp; P savings'!E34+'R &amp; P cash'!E34+'R &amp; P spare'!E34</f>
        <v>0</v>
      </c>
      <c r="F34" s="119">
        <f>'R &amp; P current'!F34+'R &amp; P savings'!F34+'R &amp; P cash'!F34+'R &amp; P spare'!F34</f>
        <v>0</v>
      </c>
      <c r="G34" s="119">
        <f>'R &amp; P current'!G34+'R &amp; P savings'!G34+'R &amp; P cash'!G34+'R &amp; P spare'!G34</f>
        <v>0</v>
      </c>
      <c r="H34" s="119">
        <f>'R &amp; P current'!H34+'R &amp; P savings'!H34+'R &amp; P cash'!H34+'R &amp; P spare'!H34</f>
        <v>0</v>
      </c>
      <c r="I34" s="119">
        <f>'R &amp; P current'!I34+'R &amp; P savings'!I34+'R &amp; P cash'!I34+'R &amp; P spare'!I34</f>
        <v>0</v>
      </c>
      <c r="J34" s="119">
        <f>'R &amp; P current'!J34+'R &amp; P savings'!J34+'R &amp; P cash'!J34+'R &amp; P spare'!J34</f>
        <v>0</v>
      </c>
      <c r="K34" s="119">
        <f>'R &amp; P current'!K34+'R &amp; P savings'!K34+'R &amp; P cash'!K34+'R &amp; P spare'!K34</f>
        <v>0</v>
      </c>
      <c r="L34" s="119">
        <f>'R &amp; P current'!L34+'R &amp; P savings'!L34+'R &amp; P cash'!L34+'R &amp; P spare'!L34</f>
        <v>0</v>
      </c>
      <c r="M34" s="119">
        <f>'R &amp; P current'!M34+'R &amp; P savings'!M34+'R &amp; P cash'!M34+'R &amp; P spare'!M34</f>
        <v>0</v>
      </c>
      <c r="N34" s="119">
        <f>'R &amp; P current'!N34+'R &amp; P savings'!N34+'R &amp; P cash'!N34+'R &amp; P spare'!N34</f>
        <v>0</v>
      </c>
    </row>
    <row r="35" spans="1:15" x14ac:dyDescent="0.2">
      <c r="A35" s="2" t="str">
        <f>Details!D34</f>
        <v>Payment - spare 17</v>
      </c>
      <c r="B35" s="119">
        <f t="shared" si="2"/>
        <v>0</v>
      </c>
      <c r="C35" s="119">
        <f>'R &amp; P current'!C35+'R &amp; P savings'!C35+'R &amp; P cash'!C35+'R &amp; P spare'!C35</f>
        <v>0</v>
      </c>
      <c r="D35" s="119">
        <f>'R &amp; P current'!D35+'R &amp; P savings'!D35+'R &amp; P cash'!D35+'R &amp; P spare'!D35</f>
        <v>0</v>
      </c>
      <c r="E35" s="119">
        <f>'R &amp; P current'!E35+'R &amp; P savings'!E35+'R &amp; P cash'!E35+'R &amp; P spare'!E35</f>
        <v>0</v>
      </c>
      <c r="F35" s="119">
        <f>'R &amp; P current'!F35+'R &amp; P savings'!F35+'R &amp; P cash'!F35+'R &amp; P spare'!F35</f>
        <v>0</v>
      </c>
      <c r="G35" s="119">
        <f>'R &amp; P current'!G35+'R &amp; P savings'!G35+'R &amp; P cash'!G35+'R &amp; P spare'!G35</f>
        <v>0</v>
      </c>
      <c r="H35" s="119">
        <f>'R &amp; P current'!H35+'R &amp; P savings'!H35+'R &amp; P cash'!H35+'R &amp; P spare'!H35</f>
        <v>0</v>
      </c>
      <c r="I35" s="119">
        <f>'R &amp; P current'!I35+'R &amp; P savings'!I35+'R &amp; P cash'!I35+'R &amp; P spare'!I35</f>
        <v>0</v>
      </c>
      <c r="J35" s="119">
        <f>'R &amp; P current'!J35+'R &amp; P savings'!J35+'R &amp; P cash'!J35+'R &amp; P spare'!J35</f>
        <v>0</v>
      </c>
      <c r="K35" s="119">
        <f>'R &amp; P current'!K35+'R &amp; P savings'!K35+'R &amp; P cash'!K35+'R &amp; P spare'!K35</f>
        <v>0</v>
      </c>
      <c r="L35" s="119">
        <f>'R &amp; P current'!L35+'R &amp; P savings'!L35+'R &amp; P cash'!L35+'R &amp; P spare'!L35</f>
        <v>0</v>
      </c>
      <c r="M35" s="119">
        <f>'R &amp; P current'!M35+'R &amp; P savings'!M35+'R &amp; P cash'!M35+'R &amp; P spare'!M35</f>
        <v>0</v>
      </c>
      <c r="N35" s="119">
        <f>'R &amp; P current'!N35+'R &amp; P savings'!N35+'R &amp; P cash'!N35+'R &amp; P spare'!N35</f>
        <v>0</v>
      </c>
    </row>
    <row r="36" spans="1:15" x14ac:dyDescent="0.2">
      <c r="A36" s="2" t="str">
        <f>Details!D35</f>
        <v>Payment - spare 18</v>
      </c>
      <c r="B36" s="119">
        <f t="shared" si="2"/>
        <v>0</v>
      </c>
      <c r="C36" s="119">
        <f>'R &amp; P current'!C36+'R &amp; P savings'!C36+'R &amp; P cash'!C36+'R &amp; P spare'!C36</f>
        <v>0</v>
      </c>
      <c r="D36" s="119">
        <f>'R &amp; P current'!D36+'R &amp; P savings'!D36+'R &amp; P cash'!D36+'R &amp; P spare'!D36</f>
        <v>0</v>
      </c>
      <c r="E36" s="119">
        <f>'R &amp; P current'!E36+'R &amp; P savings'!E36+'R &amp; P cash'!E36+'R &amp; P spare'!E36</f>
        <v>0</v>
      </c>
      <c r="F36" s="119">
        <f>'R &amp; P current'!F36+'R &amp; P savings'!F36+'R &amp; P cash'!F36+'R &amp; P spare'!F36</f>
        <v>0</v>
      </c>
      <c r="G36" s="119">
        <f>'R &amp; P current'!G36+'R &amp; P savings'!G36+'R &amp; P cash'!G36+'R &amp; P spare'!G36</f>
        <v>0</v>
      </c>
      <c r="H36" s="119">
        <f>'R &amp; P current'!H36+'R &amp; P savings'!H36+'R &amp; P cash'!H36+'R &amp; P spare'!H36</f>
        <v>0</v>
      </c>
      <c r="I36" s="119">
        <f>'R &amp; P current'!I36+'R &amp; P savings'!I36+'R &amp; P cash'!I36+'R &amp; P spare'!I36</f>
        <v>0</v>
      </c>
      <c r="J36" s="119">
        <f>'R &amp; P current'!J36+'R &amp; P savings'!J36+'R &amp; P cash'!J36+'R &amp; P spare'!J36</f>
        <v>0</v>
      </c>
      <c r="K36" s="119">
        <f>'R &amp; P current'!K36+'R &amp; P savings'!K36+'R &amp; P cash'!K36+'R &amp; P spare'!K36</f>
        <v>0</v>
      </c>
      <c r="L36" s="119">
        <f>'R &amp; P current'!L36+'R &amp; P savings'!L36+'R &amp; P cash'!L36+'R &amp; P spare'!L36</f>
        <v>0</v>
      </c>
      <c r="M36" s="119">
        <f>'R &amp; P current'!M36+'R &amp; P savings'!M36+'R &amp; P cash'!M36+'R &amp; P spare'!M36</f>
        <v>0</v>
      </c>
      <c r="N36" s="119">
        <f>'R &amp; P current'!N36+'R &amp; P savings'!N36+'R &amp; P cash'!N36+'R &amp; P spare'!N36</f>
        <v>0</v>
      </c>
    </row>
    <row r="37" spans="1:15" x14ac:dyDescent="0.2">
      <c r="A37" s="2" t="str">
        <f>Details!D36</f>
        <v>Payment - spare 19</v>
      </c>
      <c r="B37" s="119">
        <f t="shared" si="2"/>
        <v>0</v>
      </c>
      <c r="C37" s="119">
        <f>'R &amp; P current'!C37+'R &amp; P savings'!C37+'R &amp; P cash'!C37+'R &amp; P spare'!C37</f>
        <v>0</v>
      </c>
      <c r="D37" s="119">
        <f>'R &amp; P current'!D37+'R &amp; P savings'!D37+'R &amp; P cash'!D37+'R &amp; P spare'!D37</f>
        <v>0</v>
      </c>
      <c r="E37" s="119">
        <f>'R &amp; P current'!E37+'R &amp; P savings'!E37+'R &amp; P cash'!E37+'R &amp; P spare'!E37</f>
        <v>0</v>
      </c>
      <c r="F37" s="119">
        <f>'R &amp; P current'!F37+'R &amp; P savings'!F37+'R &amp; P cash'!F37+'R &amp; P spare'!F37</f>
        <v>0</v>
      </c>
      <c r="G37" s="119">
        <f>'R &amp; P current'!G37+'R &amp; P savings'!G37+'R &amp; P cash'!G37+'R &amp; P spare'!G37</f>
        <v>0</v>
      </c>
      <c r="H37" s="119">
        <f>'R &amp; P current'!H37+'R &amp; P savings'!H37+'R &amp; P cash'!H37+'R &amp; P spare'!H37</f>
        <v>0</v>
      </c>
      <c r="I37" s="119">
        <f>'R &amp; P current'!I37+'R &amp; P savings'!I37+'R &amp; P cash'!I37+'R &amp; P spare'!I37</f>
        <v>0</v>
      </c>
      <c r="J37" s="119">
        <f>'R &amp; P current'!J37+'R &amp; P savings'!J37+'R &amp; P cash'!J37+'R &amp; P spare'!J37</f>
        <v>0</v>
      </c>
      <c r="K37" s="119">
        <f>'R &amp; P current'!K37+'R &amp; P savings'!K37+'R &amp; P cash'!K37+'R &amp; P spare'!K37</f>
        <v>0</v>
      </c>
      <c r="L37" s="119">
        <f>'R &amp; P current'!L37+'R &amp; P savings'!L37+'R &amp; P cash'!L37+'R &amp; P spare'!L37</f>
        <v>0</v>
      </c>
      <c r="M37" s="119">
        <f>'R &amp; P current'!M37+'R &amp; P savings'!M37+'R &amp; P cash'!M37+'R &amp; P spare'!M37</f>
        <v>0</v>
      </c>
      <c r="N37" s="119">
        <f>'R &amp; P current'!N37+'R &amp; P savings'!N37+'R &amp; P cash'!N37+'R &amp; P spare'!N37</f>
        <v>0</v>
      </c>
    </row>
    <row r="38" spans="1:15" x14ac:dyDescent="0.2">
      <c r="A38" s="2" t="str">
        <f>Details!D37</f>
        <v>Payment - spare 20</v>
      </c>
      <c r="B38" s="119">
        <f t="shared" si="2"/>
        <v>0</v>
      </c>
      <c r="C38" s="119">
        <f>'R &amp; P current'!C38+'R &amp; P savings'!C38+'R &amp; P cash'!C38+'R &amp; P spare'!C38</f>
        <v>0</v>
      </c>
      <c r="D38" s="119">
        <f>'R &amp; P current'!D38+'R &amp; P savings'!D38+'R &amp; P cash'!D38+'R &amp; P spare'!D38</f>
        <v>0</v>
      </c>
      <c r="E38" s="119">
        <f>'R &amp; P current'!E38+'R &amp; P savings'!E38+'R &amp; P cash'!E38+'R &amp; P spare'!E38</f>
        <v>0</v>
      </c>
      <c r="F38" s="119">
        <f>'R &amp; P current'!F38+'R &amp; P savings'!F38+'R &amp; P cash'!F38+'R &amp; P spare'!F38</f>
        <v>0</v>
      </c>
      <c r="G38" s="119">
        <f>'R &amp; P current'!G38+'R &amp; P savings'!G38+'R &amp; P cash'!G38+'R &amp; P spare'!G38</f>
        <v>0</v>
      </c>
      <c r="H38" s="119">
        <f>'R &amp; P current'!H38+'R &amp; P savings'!H38+'R &amp; P cash'!H38+'R &amp; P spare'!H38</f>
        <v>0</v>
      </c>
      <c r="I38" s="119">
        <f>'R &amp; P current'!I38+'R &amp; P savings'!I38+'R &amp; P cash'!I38+'R &amp; P spare'!I38</f>
        <v>0</v>
      </c>
      <c r="J38" s="119">
        <f>'R &amp; P current'!J38+'R &amp; P savings'!J38+'R &amp; P cash'!J38+'R &amp; P spare'!J38</f>
        <v>0</v>
      </c>
      <c r="K38" s="119">
        <f>'R &amp; P current'!K38+'R &amp; P savings'!K38+'R &amp; P cash'!K38+'R &amp; P spare'!K38</f>
        <v>0</v>
      </c>
      <c r="L38" s="119">
        <f>'R &amp; P current'!L38+'R &amp; P savings'!L38+'R &amp; P cash'!L38+'R &amp; P spare'!L38</f>
        <v>0</v>
      </c>
      <c r="M38" s="119">
        <f>'R &amp; P current'!M38+'R &amp; P savings'!M38+'R &amp; P cash'!M38+'R &amp; P spare'!M38</f>
        <v>0</v>
      </c>
      <c r="N38" s="119">
        <f>'R &amp; P current'!N38+'R &amp; P savings'!N38+'R &amp; P cash'!N38+'R &amp; P spare'!N38</f>
        <v>0</v>
      </c>
    </row>
    <row r="39" spans="1:15" x14ac:dyDescent="0.2">
      <c r="A39" s="2" t="str">
        <f>Details!D38</f>
        <v>Payment - spare 21</v>
      </c>
      <c r="B39" s="119">
        <f t="shared" si="2"/>
        <v>0</v>
      </c>
      <c r="C39" s="119">
        <f>'R &amp; P current'!C39+'R &amp; P savings'!C39+'R &amp; P cash'!C39+'R &amp; P spare'!C39</f>
        <v>0</v>
      </c>
      <c r="D39" s="119">
        <f>'R &amp; P current'!D39+'R &amp; P savings'!D39+'R &amp; P cash'!D39+'R &amp; P spare'!D39</f>
        <v>0</v>
      </c>
      <c r="E39" s="119">
        <f>'R &amp; P current'!E39+'R &amp; P savings'!E39+'R &amp; P cash'!E39+'R &amp; P spare'!E39</f>
        <v>0</v>
      </c>
      <c r="F39" s="119">
        <f>'R &amp; P current'!F39+'R &amp; P savings'!F39+'R &amp; P cash'!F39+'R &amp; P spare'!F39</f>
        <v>0</v>
      </c>
      <c r="G39" s="119">
        <f>'R &amp; P current'!G39+'R &amp; P savings'!G39+'R &amp; P cash'!G39+'R &amp; P spare'!G39</f>
        <v>0</v>
      </c>
      <c r="H39" s="119">
        <f>'R &amp; P current'!H39+'R &amp; P savings'!H39+'R &amp; P cash'!H39+'R &amp; P spare'!H39</f>
        <v>0</v>
      </c>
      <c r="I39" s="119">
        <f>'R &amp; P current'!I39+'R &amp; P savings'!I39+'R &amp; P cash'!I39+'R &amp; P spare'!I39</f>
        <v>0</v>
      </c>
      <c r="J39" s="119">
        <f>'R &amp; P current'!J39+'R &amp; P savings'!J39+'R &amp; P cash'!J39+'R &amp; P spare'!J39</f>
        <v>0</v>
      </c>
      <c r="K39" s="119">
        <f>'R &amp; P current'!K39+'R &amp; P savings'!K39+'R &amp; P cash'!K39+'R &amp; P spare'!K39</f>
        <v>0</v>
      </c>
      <c r="L39" s="119">
        <f>'R &amp; P current'!L39+'R &amp; P savings'!L39+'R &amp; P cash'!L39+'R &amp; P spare'!L39</f>
        <v>0</v>
      </c>
      <c r="M39" s="119">
        <f>'R &amp; P current'!M39+'R &amp; P savings'!M39+'R &amp; P cash'!M39+'R &amp; P spare'!M39</f>
        <v>0</v>
      </c>
      <c r="N39" s="119">
        <f>'R &amp; P current'!N39+'R &amp; P savings'!N39+'R &amp; P cash'!N39+'R &amp; P spare'!N39</f>
        <v>0</v>
      </c>
    </row>
    <row r="40" spans="1:15" x14ac:dyDescent="0.2">
      <c r="A40" s="2" t="str">
        <f>Details!D39</f>
        <v>Payment - spare 22</v>
      </c>
      <c r="B40" s="119">
        <f t="shared" si="2"/>
        <v>0</v>
      </c>
      <c r="C40" s="119">
        <f>'R &amp; P current'!C40+'R &amp; P savings'!C40+'R &amp; P cash'!C40+'R &amp; P spare'!C40</f>
        <v>0</v>
      </c>
      <c r="D40" s="119">
        <f>'R &amp; P current'!D40+'R &amp; P savings'!D40+'R &amp; P cash'!D40+'R &amp; P spare'!D40</f>
        <v>0</v>
      </c>
      <c r="E40" s="119">
        <f>'R &amp; P current'!E40+'R &amp; P savings'!E40+'R &amp; P cash'!E40+'R &amp; P spare'!E40</f>
        <v>0</v>
      </c>
      <c r="F40" s="119">
        <f>'R &amp; P current'!F40+'R &amp; P savings'!F40+'R &amp; P cash'!F40+'R &amp; P spare'!F40</f>
        <v>0</v>
      </c>
      <c r="G40" s="119">
        <f>'R &amp; P current'!G40+'R &amp; P savings'!G40+'R &amp; P cash'!G40+'R &amp; P spare'!G40</f>
        <v>0</v>
      </c>
      <c r="H40" s="119">
        <f>'R &amp; P current'!H40+'R &amp; P savings'!H40+'R &amp; P cash'!H40+'R &amp; P spare'!H40</f>
        <v>0</v>
      </c>
      <c r="I40" s="119">
        <f>'R &amp; P current'!I40+'R &amp; P savings'!I40+'R &amp; P cash'!I40+'R &amp; P spare'!I40</f>
        <v>0</v>
      </c>
      <c r="J40" s="119">
        <f>'R &amp; P current'!J40+'R &amp; P savings'!J40+'R &amp; P cash'!J40+'R &amp; P spare'!J40</f>
        <v>0</v>
      </c>
      <c r="K40" s="119">
        <f>'R &amp; P current'!K40+'R &amp; P savings'!K40+'R &amp; P cash'!K40+'R &amp; P spare'!K40</f>
        <v>0</v>
      </c>
      <c r="L40" s="119">
        <f>'R &amp; P current'!L40+'R &amp; P savings'!L40+'R &amp; P cash'!L40+'R &amp; P spare'!L40</f>
        <v>0</v>
      </c>
      <c r="M40" s="119">
        <f>'R &amp; P current'!M40+'R &amp; P savings'!M40+'R &amp; P cash'!M40+'R &amp; P spare'!M40</f>
        <v>0</v>
      </c>
      <c r="N40" s="119">
        <f>'R &amp; P current'!N40+'R &amp; P savings'!N40+'R &amp; P cash'!N40+'R &amp; P spare'!N40</f>
        <v>0</v>
      </c>
    </row>
    <row r="41" spans="1:15" x14ac:dyDescent="0.2">
      <c r="A41" s="2" t="str">
        <f>Details!D40</f>
        <v>Payment - spare 23</v>
      </c>
      <c r="B41" s="119">
        <f t="shared" si="2"/>
        <v>0</v>
      </c>
      <c r="C41" s="119">
        <f>'R &amp; P current'!C41+'R &amp; P savings'!C41+'R &amp; P cash'!C41+'R &amp; P spare'!C41</f>
        <v>0</v>
      </c>
      <c r="D41" s="119">
        <f>'R &amp; P current'!D41+'R &amp; P savings'!D41+'R &amp; P cash'!D41+'R &amp; P spare'!D41</f>
        <v>0</v>
      </c>
      <c r="E41" s="119">
        <f>'R &amp; P current'!E41+'R &amp; P savings'!E41+'R &amp; P cash'!E41+'R &amp; P spare'!E41</f>
        <v>0</v>
      </c>
      <c r="F41" s="119">
        <f>'R &amp; P current'!F41+'R &amp; P savings'!F41+'R &amp; P cash'!F41+'R &amp; P spare'!F41</f>
        <v>0</v>
      </c>
      <c r="G41" s="119">
        <f>'R &amp; P current'!G41+'R &amp; P savings'!G41+'R &amp; P cash'!G41+'R &amp; P spare'!G41</f>
        <v>0</v>
      </c>
      <c r="H41" s="119">
        <f>'R &amp; P current'!H41+'R &amp; P savings'!H41+'R &amp; P cash'!H41+'R &amp; P spare'!H41</f>
        <v>0</v>
      </c>
      <c r="I41" s="119">
        <f>'R &amp; P current'!I41+'R &amp; P savings'!I41+'R &amp; P cash'!I41+'R &amp; P spare'!I41</f>
        <v>0</v>
      </c>
      <c r="J41" s="119">
        <f>'R &amp; P current'!J41+'R &amp; P savings'!J41+'R &amp; P cash'!J41+'R &amp; P spare'!J41</f>
        <v>0</v>
      </c>
      <c r="K41" s="119">
        <f>'R &amp; P current'!K41+'R &amp; P savings'!K41+'R &amp; P cash'!K41+'R &amp; P spare'!K41</f>
        <v>0</v>
      </c>
      <c r="L41" s="119">
        <f>'R &amp; P current'!L41+'R &amp; P savings'!L41+'R &amp; P cash'!L41+'R &amp; P spare'!L41</f>
        <v>0</v>
      </c>
      <c r="M41" s="119">
        <f>'R &amp; P current'!M41+'R &amp; P savings'!M41+'R &amp; P cash'!M41+'R &amp; P spare'!M41</f>
        <v>0</v>
      </c>
      <c r="N41" s="119">
        <f>'R &amp; P current'!N41+'R &amp; P savings'!N41+'R &amp; P cash'!N41+'R &amp; P spare'!N41</f>
        <v>0</v>
      </c>
    </row>
    <row r="42" spans="1:15" x14ac:dyDescent="0.2">
      <c r="A42" s="2" t="str">
        <f>Details!D41</f>
        <v>Payment - spare 24</v>
      </c>
      <c r="B42" s="119">
        <f t="shared" si="2"/>
        <v>0</v>
      </c>
      <c r="C42" s="119">
        <f>'R &amp; P current'!C42+'R &amp; P savings'!C42+'R &amp; P cash'!C42+'R &amp; P spare'!C42</f>
        <v>0</v>
      </c>
      <c r="D42" s="119">
        <f>'R &amp; P current'!D42+'R &amp; P savings'!D42+'R &amp; P cash'!D42+'R &amp; P spare'!D42</f>
        <v>0</v>
      </c>
      <c r="E42" s="119">
        <f>'R &amp; P current'!E42+'R &amp; P savings'!E42+'R &amp; P cash'!E42+'R &amp; P spare'!E42</f>
        <v>0</v>
      </c>
      <c r="F42" s="119">
        <f>'R &amp; P current'!F42+'R &amp; P savings'!F42+'R &amp; P cash'!F42+'R &amp; P spare'!F42</f>
        <v>0</v>
      </c>
      <c r="G42" s="119">
        <f>'R &amp; P current'!G42+'R &amp; P savings'!G42+'R &amp; P cash'!G42+'R &amp; P spare'!G42</f>
        <v>0</v>
      </c>
      <c r="H42" s="119">
        <f>'R &amp; P current'!H42+'R &amp; P savings'!H42+'R &amp; P cash'!H42+'R &amp; P spare'!H42</f>
        <v>0</v>
      </c>
      <c r="I42" s="119">
        <f>'R &amp; P current'!I42+'R &amp; P savings'!I42+'R &amp; P cash'!I42+'R &amp; P spare'!I42</f>
        <v>0</v>
      </c>
      <c r="J42" s="119">
        <f>'R &amp; P current'!J42+'R &amp; P savings'!J42+'R &amp; P cash'!J42+'R &amp; P spare'!J42</f>
        <v>0</v>
      </c>
      <c r="K42" s="119">
        <f>'R &amp; P current'!K42+'R &amp; P savings'!K42+'R &amp; P cash'!K42+'R &amp; P spare'!K42</f>
        <v>0</v>
      </c>
      <c r="L42" s="119">
        <f>'R &amp; P current'!L42+'R &amp; P savings'!L42+'R &amp; P cash'!L42+'R &amp; P spare'!L42</f>
        <v>0</v>
      </c>
      <c r="M42" s="119">
        <f>'R &amp; P current'!M42+'R &amp; P savings'!M42+'R &amp; P cash'!M42+'R &amp; P spare'!M42</f>
        <v>0</v>
      </c>
      <c r="N42" s="119">
        <f>'R &amp; P current'!N42+'R &amp; P savings'!N42+'R &amp; P cash'!N42+'R &amp; P spare'!N42</f>
        <v>0</v>
      </c>
    </row>
    <row r="43" spans="1:15" x14ac:dyDescent="0.2">
      <c r="A43" s="2" t="str">
        <f>Details!D42</f>
        <v>Payment - spare 25</v>
      </c>
      <c r="B43" s="119">
        <f t="shared" si="2"/>
        <v>0</v>
      </c>
      <c r="C43" s="119">
        <f>'R &amp; P current'!C43+'R &amp; P savings'!C43+'R &amp; P cash'!C43+'R &amp; P spare'!C43</f>
        <v>0</v>
      </c>
      <c r="D43" s="119">
        <f>'R &amp; P current'!D43+'R &amp; P savings'!D43+'R &amp; P cash'!D43+'R &amp; P spare'!D43</f>
        <v>0</v>
      </c>
      <c r="E43" s="119">
        <f>'R &amp; P current'!E43+'R &amp; P savings'!E43+'R &amp; P cash'!E43+'R &amp; P spare'!E43</f>
        <v>0</v>
      </c>
      <c r="F43" s="119">
        <f>'R &amp; P current'!F43+'R &amp; P savings'!F43+'R &amp; P cash'!F43+'R &amp; P spare'!F43</f>
        <v>0</v>
      </c>
      <c r="G43" s="119">
        <f>'R &amp; P current'!G43+'R &amp; P savings'!G43+'R &amp; P cash'!G43+'R &amp; P spare'!G43</f>
        <v>0</v>
      </c>
      <c r="H43" s="119">
        <f>'R &amp; P current'!H43+'R &amp; P savings'!H43+'R &amp; P cash'!H43+'R &amp; P spare'!H43</f>
        <v>0</v>
      </c>
      <c r="I43" s="119">
        <f>'R &amp; P current'!I43+'R &amp; P savings'!I43+'R &amp; P cash'!I43+'R &amp; P spare'!I43</f>
        <v>0</v>
      </c>
      <c r="J43" s="119">
        <f>'R &amp; P current'!J43+'R &amp; P savings'!J43+'R &amp; P cash'!J43+'R &amp; P spare'!J43</f>
        <v>0</v>
      </c>
      <c r="K43" s="119">
        <f>'R &amp; P current'!K43+'R &amp; P savings'!K43+'R &amp; P cash'!K43+'R &amp; P spare'!K43</f>
        <v>0</v>
      </c>
      <c r="L43" s="119">
        <f>'R &amp; P current'!L43+'R &amp; P savings'!L43+'R &amp; P cash'!L43+'R &amp; P spare'!L43</f>
        <v>0</v>
      </c>
      <c r="M43" s="119">
        <f>'R &amp; P current'!M43+'R &amp; P savings'!M43+'R &amp; P cash'!M43+'R &amp; P spare'!M43</f>
        <v>0</v>
      </c>
      <c r="N43" s="119">
        <f>'R &amp; P current'!N43+'R &amp; P savings'!N43+'R &amp; P cash'!N43+'R &amp; P spare'!N43</f>
        <v>0</v>
      </c>
    </row>
    <row r="44" spans="1:15" ht="15.75" x14ac:dyDescent="0.2">
      <c r="B44" s="120">
        <f t="shared" ref="B44:N44" si="3">SUM(B19:B43)</f>
        <v>0</v>
      </c>
      <c r="C44" s="120">
        <f t="shared" si="3"/>
        <v>0</v>
      </c>
      <c r="D44" s="120">
        <f t="shared" si="3"/>
        <v>0</v>
      </c>
      <c r="E44" s="120">
        <f t="shared" si="3"/>
        <v>0</v>
      </c>
      <c r="F44" s="120">
        <f t="shared" si="3"/>
        <v>0</v>
      </c>
      <c r="G44" s="120">
        <f t="shared" si="3"/>
        <v>0</v>
      </c>
      <c r="H44" s="120">
        <f t="shared" si="3"/>
        <v>0</v>
      </c>
      <c r="I44" s="120">
        <f t="shared" si="3"/>
        <v>0</v>
      </c>
      <c r="J44" s="120">
        <f t="shared" si="3"/>
        <v>0</v>
      </c>
      <c r="K44" s="120">
        <f t="shared" si="3"/>
        <v>0</v>
      </c>
      <c r="L44" s="120">
        <f t="shared" si="3"/>
        <v>0</v>
      </c>
      <c r="M44" s="120">
        <f t="shared" si="3"/>
        <v>0</v>
      </c>
      <c r="N44" s="120">
        <f t="shared" si="3"/>
        <v>0</v>
      </c>
      <c r="O44" s="2"/>
    </row>
    <row r="45" spans="1:15" x14ac:dyDescent="0.2"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2"/>
    </row>
    <row r="46" spans="1:15" ht="15.75" x14ac:dyDescent="0.25">
      <c r="A46" s="1" t="s">
        <v>136</v>
      </c>
      <c r="B46" s="119">
        <f>B17-B44</f>
        <v>0</v>
      </c>
      <c r="C46" s="119">
        <f>C17-C44</f>
        <v>0</v>
      </c>
      <c r="D46" s="119">
        <f t="shared" ref="D46:N46" si="4">D17-D44</f>
        <v>0</v>
      </c>
      <c r="E46" s="119">
        <f t="shared" si="4"/>
        <v>0</v>
      </c>
      <c r="F46" s="119">
        <f t="shared" si="4"/>
        <v>0</v>
      </c>
      <c r="G46" s="119">
        <f t="shared" si="4"/>
        <v>0</v>
      </c>
      <c r="H46" s="119">
        <f t="shared" si="4"/>
        <v>0</v>
      </c>
      <c r="I46" s="119">
        <f t="shared" si="4"/>
        <v>0</v>
      </c>
      <c r="J46" s="119">
        <f t="shared" si="4"/>
        <v>0</v>
      </c>
      <c r="K46" s="119">
        <f t="shared" si="4"/>
        <v>0</v>
      </c>
      <c r="L46" s="119">
        <f t="shared" si="4"/>
        <v>0</v>
      </c>
      <c r="M46" s="119">
        <f t="shared" si="4"/>
        <v>0</v>
      </c>
      <c r="N46" s="119">
        <f t="shared" si="4"/>
        <v>0</v>
      </c>
      <c r="O46" s="1"/>
    </row>
    <row r="47" spans="1:15" x14ac:dyDescent="0.2"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</row>
    <row r="48" spans="1:15" x14ac:dyDescent="0.2">
      <c r="A48" s="2" t="str">
        <f>Details!D7</f>
        <v>Transfer</v>
      </c>
      <c r="B48" s="119">
        <f>SUM(C48:N48)</f>
        <v>0</v>
      </c>
      <c r="C48" s="119">
        <f>'R &amp; P current'!C48+'R &amp; P savings'!C48+'R &amp; P cash'!C48+'R &amp; P spare'!C48</f>
        <v>0</v>
      </c>
      <c r="D48" s="119">
        <f>'R &amp; P current'!D48+'R &amp; P savings'!D48+'R &amp; P cash'!D48+'R &amp; P spare'!D48</f>
        <v>0</v>
      </c>
      <c r="E48" s="119">
        <f>'R &amp; P current'!E48+'R &amp; P savings'!E48+'R &amp; P cash'!E48+'R &amp; P spare'!E48</f>
        <v>0</v>
      </c>
      <c r="F48" s="119">
        <f>'R &amp; P current'!F48+'R &amp; P savings'!F48+'R &amp; P cash'!F48+'R &amp; P spare'!F48</f>
        <v>0</v>
      </c>
      <c r="G48" s="119">
        <f>'R &amp; P current'!G48+'R &amp; P savings'!G48+'R &amp; P cash'!G48+'R &amp; P spare'!G48</f>
        <v>0</v>
      </c>
      <c r="H48" s="119">
        <f>'R &amp; P current'!H48+'R &amp; P savings'!H48+'R &amp; P cash'!H48+'R &amp; P spare'!H48</f>
        <v>0</v>
      </c>
      <c r="I48" s="119">
        <f>'R &amp; P current'!I48+'R &amp; P savings'!I48+'R &amp; P cash'!I48+'R &amp; P spare'!I48</f>
        <v>0</v>
      </c>
      <c r="J48" s="119">
        <f>'R &amp; P current'!J48+'R &amp; P savings'!J48+'R &amp; P cash'!J48+'R &amp; P spare'!J48</f>
        <v>0</v>
      </c>
      <c r="K48" s="119">
        <f>'R &amp; P current'!K48+'R &amp; P savings'!K48+'R &amp; P cash'!K48+'R &amp; P spare'!K48</f>
        <v>0</v>
      </c>
      <c r="L48" s="119">
        <f>'R &amp; P current'!L48+'R &amp; P savings'!L48+'R &amp; P cash'!L48+'R &amp; P spare'!L48</f>
        <v>0</v>
      </c>
      <c r="M48" s="119">
        <f>'R &amp; P current'!M48+'R &amp; P savings'!M48+'R &amp; P cash'!M48+'R &amp; P spare'!M48</f>
        <v>0</v>
      </c>
      <c r="N48" s="119">
        <f>'R &amp; P current'!N48+'R &amp; P savings'!N48+'R &amp; P cash'!N48+'R &amp; P spare'!N48</f>
        <v>0</v>
      </c>
    </row>
    <row r="49" spans="1:15" s="124" customFormat="1" x14ac:dyDescent="0.2">
      <c r="A49" s="51" t="str">
        <f>Details!D6</f>
        <v>Balance brought forward</v>
      </c>
      <c r="B49" s="119">
        <f>SUM(C49:N49)</f>
        <v>0</v>
      </c>
      <c r="C49" s="119">
        <f>'R &amp; P current'!C49+'R &amp; P savings'!C49+'R &amp; P cash'!C49+'R &amp; P spare'!C49</f>
        <v>0</v>
      </c>
      <c r="D49" s="119">
        <f>'R &amp; P current'!D49+'R &amp; P savings'!D49+'R &amp; P cash'!D49+'R &amp; P spare'!D49</f>
        <v>0</v>
      </c>
      <c r="E49" s="119">
        <f>'R &amp; P current'!E49+'R &amp; P savings'!E49+'R &amp; P cash'!E49+'R &amp; P spare'!E49</f>
        <v>0</v>
      </c>
      <c r="F49" s="119">
        <f>'R &amp; P current'!F49+'R &amp; P savings'!F49+'R &amp; P cash'!F49+'R &amp; P spare'!F49</f>
        <v>0</v>
      </c>
      <c r="G49" s="119">
        <f>'R &amp; P current'!G49+'R &amp; P savings'!G49+'R &amp; P cash'!G49+'R &amp; P spare'!G49</f>
        <v>0</v>
      </c>
      <c r="H49" s="119">
        <f>'R &amp; P current'!H49+'R &amp; P savings'!H49+'R &amp; P cash'!H49+'R &amp; P spare'!H49</f>
        <v>0</v>
      </c>
      <c r="I49" s="119">
        <f>'R &amp; P current'!I49+'R &amp; P savings'!I49+'R &amp; P cash'!I49+'R &amp; P spare'!I49</f>
        <v>0</v>
      </c>
      <c r="J49" s="119">
        <f>'R &amp; P current'!J49+'R &amp; P savings'!J49+'R &amp; P cash'!J49+'R &amp; P spare'!J49</f>
        <v>0</v>
      </c>
      <c r="K49" s="119">
        <f>'R &amp; P current'!K49+'R &amp; P savings'!K49+'R &amp; P cash'!K49+'R &amp; P spare'!K49</f>
        <v>0</v>
      </c>
      <c r="L49" s="119">
        <f>'R &amp; P current'!L49+'R &amp; P savings'!L49+'R &amp; P cash'!L49+'R &amp; P spare'!L49</f>
        <v>0</v>
      </c>
      <c r="M49" s="119">
        <f>'R &amp; P current'!M49+'R &amp; P savings'!M49+'R &amp; P cash'!M49+'R &amp; P spare'!M49</f>
        <v>0</v>
      </c>
      <c r="N49" s="119">
        <f>'R &amp; P current'!N49+'R &amp; P savings'!N49+'R &amp; P cash'!N49+'R &amp; P spare'!N49</f>
        <v>0</v>
      </c>
    </row>
    <row r="50" spans="1:15" s="124" customFormat="1" ht="15.75" x14ac:dyDescent="0.25">
      <c r="A50" s="89" t="s">
        <v>155</v>
      </c>
      <c r="B50" s="120">
        <f>ROUND((B46+B48+B49),2)</f>
        <v>0</v>
      </c>
      <c r="C50" s="120">
        <f t="shared" ref="C50:N50" si="5">ROUND((C46+C48+C49),2)</f>
        <v>0</v>
      </c>
      <c r="D50" s="120">
        <f t="shared" si="5"/>
        <v>0</v>
      </c>
      <c r="E50" s="120">
        <f t="shared" si="5"/>
        <v>0</v>
      </c>
      <c r="F50" s="120">
        <f t="shared" si="5"/>
        <v>0</v>
      </c>
      <c r="G50" s="120">
        <f t="shared" si="5"/>
        <v>0</v>
      </c>
      <c r="H50" s="120">
        <f t="shared" si="5"/>
        <v>0</v>
      </c>
      <c r="I50" s="120">
        <f t="shared" si="5"/>
        <v>0</v>
      </c>
      <c r="J50" s="120">
        <f t="shared" si="5"/>
        <v>0</v>
      </c>
      <c r="K50" s="120">
        <f t="shared" si="5"/>
        <v>0</v>
      </c>
      <c r="L50" s="120">
        <f t="shared" si="5"/>
        <v>0</v>
      </c>
      <c r="M50" s="120">
        <f t="shared" si="5"/>
        <v>0</v>
      </c>
      <c r="N50" s="120">
        <f t="shared" si="5"/>
        <v>0</v>
      </c>
      <c r="O50" s="51"/>
    </row>
    <row r="51" spans="1:15" x14ac:dyDescent="0.2"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</row>
    <row r="52" spans="1:15" x14ac:dyDescent="0.2">
      <c r="A52" s="2" t="s">
        <v>137</v>
      </c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</row>
    <row r="53" spans="1:15" x14ac:dyDescent="0.2">
      <c r="A53" s="2" t="str">
        <f>Current!E1</f>
        <v>Current account</v>
      </c>
      <c r="B53" s="119">
        <f>Current!I1</f>
        <v>0</v>
      </c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</row>
    <row r="54" spans="1:15" x14ac:dyDescent="0.2">
      <c r="A54" s="2" t="str">
        <f>Savings!E1</f>
        <v>Savings account</v>
      </c>
      <c r="B54" s="119">
        <f>Savings!I1</f>
        <v>0</v>
      </c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</row>
    <row r="55" spans="1:15" x14ac:dyDescent="0.2">
      <c r="A55" s="2" t="str">
        <f>Cash!E1</f>
        <v>Cash float</v>
      </c>
      <c r="B55" s="119">
        <f>Cash!I1</f>
        <v>0</v>
      </c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</row>
    <row r="56" spans="1:15" x14ac:dyDescent="0.2">
      <c r="A56" s="2" t="str">
        <f>Spare!E1</f>
        <v>Spare</v>
      </c>
      <c r="B56" s="119">
        <f>Spare!I1</f>
        <v>0</v>
      </c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</row>
    <row r="57" spans="1:15" ht="16.5" thickBot="1" x14ac:dyDescent="0.25">
      <c r="B57" s="121">
        <f>SUM(B53:B56)</f>
        <v>0</v>
      </c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</row>
    <row r="58" spans="1:15" ht="15.75" thickTop="1" x14ac:dyDescent="0.2"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</row>
    <row r="59" spans="1:15" x14ac:dyDescent="0.2">
      <c r="A59" s="4" t="s">
        <v>141</v>
      </c>
      <c r="B59" s="83">
        <f>ROUND(B50-B57,2)</f>
        <v>0</v>
      </c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</row>
    <row r="60" spans="1:15" x14ac:dyDescent="0.2"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</row>
  </sheetData>
  <sheetProtection sheet="1" formatCells="0" formatColumns="0" formatRows="0"/>
  <phoneticPr fontId="0" type="noConversion"/>
  <pageMargins left="0.59055118110236227" right="0.59055118110236227" top="0.78740157480314965" bottom="0.59055118110236227" header="0.51181102362204722" footer="0.51181102362204722"/>
  <pageSetup paperSize="9" scale="5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59"/>
  <sheetViews>
    <sheetView workbookViewId="0">
      <pane xSplit="1" ySplit="5" topLeftCell="B36" activePane="bottomRight" state="frozen"/>
      <selection pane="topRight" activeCell="B1" sqref="B1"/>
      <selection pane="bottomLeft" activeCell="A6" sqref="A6"/>
      <selection pane="bottomRight" activeCell="B7" sqref="B7:N50"/>
    </sheetView>
    <sheetView workbookViewId="1">
      <selection activeCell="E4" sqref="E4"/>
    </sheetView>
  </sheetViews>
  <sheetFormatPr defaultRowHeight="15" x14ac:dyDescent="0.2"/>
  <cols>
    <col min="1" max="1" width="38.85546875" style="2" customWidth="1"/>
    <col min="2" max="2" width="16" style="77" customWidth="1"/>
    <col min="3" max="14" width="15.7109375" style="77" customWidth="1"/>
    <col min="15" max="16384" width="9.140625" style="2"/>
  </cols>
  <sheetData>
    <row r="1" spans="1:14" ht="23.25" x14ac:dyDescent="0.35">
      <c r="A1" s="6" t="str">
        <f>Current!A1</f>
        <v>WYCAS example</v>
      </c>
      <c r="B1" s="76" t="str">
        <f>IF(ROUND(B52,2)&lt;&gt;0, "WARNING: ERROR IN SHEET", " ")</f>
        <v xml:space="preserve"> </v>
      </c>
    </row>
    <row r="2" spans="1:14" ht="15.75" x14ac:dyDescent="0.25">
      <c r="A2" s="3"/>
    </row>
    <row r="3" spans="1:14" ht="15.75" x14ac:dyDescent="0.25">
      <c r="A3" s="7" t="s">
        <v>169</v>
      </c>
      <c r="B3" s="78" t="str">
        <f>Current!E1</f>
        <v>Current account</v>
      </c>
    </row>
    <row r="5" spans="1:14" s="69" customFormat="1" ht="28.5" customHeight="1" x14ac:dyDescent="0.2">
      <c r="B5" s="79" t="s">
        <v>109</v>
      </c>
      <c r="C5" s="79" t="str">
        <f>Details!B6</f>
        <v>Unrestricted</v>
      </c>
      <c r="D5" s="79" t="str">
        <f>Details!B7</f>
        <v>Spare fund 1</v>
      </c>
      <c r="E5" s="79" t="str">
        <f>Details!B8</f>
        <v>Spare fund 2</v>
      </c>
      <c r="F5" s="79" t="str">
        <f>Details!B9</f>
        <v>Spare fund 3</v>
      </c>
      <c r="G5" s="79" t="str">
        <f>Details!B10</f>
        <v>Spare fund 4</v>
      </c>
      <c r="H5" s="79" t="str">
        <f>Details!B11</f>
        <v>Spare fund 5</v>
      </c>
      <c r="I5" s="79" t="str">
        <f>Details!B12</f>
        <v>Spare fund 6</v>
      </c>
      <c r="J5" s="79" t="str">
        <f>Details!B13</f>
        <v>Spare fund 7</v>
      </c>
      <c r="K5" s="79" t="str">
        <f>Details!B14</f>
        <v>Spare fund 8</v>
      </c>
      <c r="L5" s="79" t="str">
        <f>Details!B15</f>
        <v>Spare fund 9</v>
      </c>
      <c r="M5" s="79" t="str">
        <f>Details!B16</f>
        <v>Spare fund 10</v>
      </c>
      <c r="N5" s="79" t="str">
        <f>Details!B17</f>
        <v>Spare fund 11</v>
      </c>
    </row>
    <row r="6" spans="1:14" s="5" customFormat="1" ht="15.75" x14ac:dyDescent="0.25">
      <c r="A6" s="8" t="s">
        <v>134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</row>
    <row r="7" spans="1:14" x14ac:dyDescent="0.2">
      <c r="A7" s="2" t="str">
        <f>Details!D8</f>
        <v>Receipt - spare 1</v>
      </c>
      <c r="B7" s="119">
        <f>SUM(C7:N7)</f>
        <v>0</v>
      </c>
      <c r="C7" s="119">
        <f>(SUMIFS(Current!$G:$G,Current!$F:$F,$A7,Current!$E:$E,C$5)-SUMIFS(Current!$H:$H,Current!$F:$F,$A7,Current!$E:$E,C$5))</f>
        <v>0</v>
      </c>
      <c r="D7" s="119">
        <f>(SUMIFS(Current!$G:$G,Current!$F:$F,$A7,Current!$E:$E,D$5)-SUMIFS(Current!$H:$H,Current!$F:$F,$A7,Current!$E:$E,D$5))</f>
        <v>0</v>
      </c>
      <c r="E7" s="119">
        <f>(SUMIFS(Current!$G:$G,Current!$F:$F,$A7,Current!$E:$E,E$5)-SUMIFS(Current!$H:$H,Current!$F:$F,$A7,Current!$E:$E,E$5))</f>
        <v>0</v>
      </c>
      <c r="F7" s="119">
        <f>(SUMIFS(Current!$G:$G,Current!$F:$F,$A7,Current!$E:$E,F$5)-SUMIFS(Current!$H:$H,Current!$F:$F,$A7,Current!$E:$E,F$5))</f>
        <v>0</v>
      </c>
      <c r="G7" s="119">
        <f>(SUMIFS(Current!$G:$G,Current!$F:$F,$A7,Current!$E:$E,G$5)-SUMIFS(Current!$H:$H,Current!$F:$F,$A7,Current!$E:$E,G$5))</f>
        <v>0</v>
      </c>
      <c r="H7" s="119">
        <f>(SUMIFS(Current!$G:$G,Current!$F:$F,$A7,Current!$E:$E,H$5)-SUMIFS(Current!$H:$H,Current!$F:$F,$A7,Current!$E:$E,H$5))</f>
        <v>0</v>
      </c>
      <c r="I7" s="119">
        <f>(SUMIFS(Current!$G:$G,Current!$F:$F,$A7,Current!$E:$E,I$5)-SUMIFS(Current!$H:$H,Current!$F:$F,$A7,Current!$E:$E,I$5))</f>
        <v>0</v>
      </c>
      <c r="J7" s="119">
        <f>(SUMIFS(Current!$G:$G,Current!$F:$F,$A7,Current!$E:$E,J$5)-SUMIFS(Current!$H:$H,Current!$F:$F,$A7,Current!$E:$E,J$5))</f>
        <v>0</v>
      </c>
      <c r="K7" s="119">
        <f>(SUMIFS(Current!$G:$G,Current!$F:$F,$A7,Current!$E:$E,K$5)-SUMIFS(Current!$H:$H,Current!$F:$F,$A7,Current!$E:$E,K$5))</f>
        <v>0</v>
      </c>
      <c r="L7" s="119">
        <f>(SUMIFS(Current!$G:$G,Current!$F:$F,$A7,Current!$E:$E,L$5)-SUMIFS(Current!$H:$H,Current!$F:$F,$A7,Current!$E:$E,L$5))</f>
        <v>0</v>
      </c>
      <c r="M7" s="119">
        <f>(SUMIFS(Current!$G:$G,Current!$F:$F,$A7,Current!$E:$E,M$5)-SUMIFS(Current!$H:$H,Current!$F:$F,$A7,Current!$E:$E,M$5))</f>
        <v>0</v>
      </c>
      <c r="N7" s="119">
        <f>(SUMIFS(Current!$G:$G,Current!$F:$F,$A7,Current!$E:$E,N$5)-SUMIFS(Current!$H:$H,Current!$F:$F,$A7,Current!$E:$E,N$5))</f>
        <v>0</v>
      </c>
    </row>
    <row r="8" spans="1:14" x14ac:dyDescent="0.2">
      <c r="A8" s="2" t="str">
        <f>Details!D9</f>
        <v>Receipt - spare 2</v>
      </c>
      <c r="B8" s="119">
        <f t="shared" ref="B8:B16" si="0">SUM(C8:N8)</f>
        <v>0</v>
      </c>
      <c r="C8" s="119">
        <f>(SUMIFS(Current!$G:$G,Current!$F:$F,$A8,Current!$E:$E,C$5)-SUMIFS(Current!$H:$H,Current!$F:$F,$A8,Current!$E:$E,C$5))</f>
        <v>0</v>
      </c>
      <c r="D8" s="119">
        <f>(SUMIFS(Current!$G:$G,Current!$F:$F,$A8,Current!$E:$E,D$5)-SUMIFS(Current!$H:$H,Current!$F:$F,$A8,Current!$E:$E,D$5))</f>
        <v>0</v>
      </c>
      <c r="E8" s="119">
        <f>(SUMIFS(Current!$G:$G,Current!$F:$F,$A8,Current!$E:$E,E$5)-SUMIFS(Current!$H:$H,Current!$F:$F,$A8,Current!$E:$E,E$5))</f>
        <v>0</v>
      </c>
      <c r="F8" s="119">
        <f>(SUMIFS(Current!$G:$G,Current!$F:$F,$A8,Current!$E:$E,F$5)-SUMIFS(Current!$H:$H,Current!$F:$F,$A8,Current!$E:$E,F$5))</f>
        <v>0</v>
      </c>
      <c r="G8" s="119">
        <f>(SUMIFS(Current!$G:$G,Current!$F:$F,$A8,Current!$E:$E,G$5)-SUMIFS(Current!$H:$H,Current!$F:$F,$A8,Current!$E:$E,G$5))</f>
        <v>0</v>
      </c>
      <c r="H8" s="119">
        <f>(SUMIFS(Current!$G:$G,Current!$F:$F,$A8,Current!$E:$E,H$5)-SUMIFS(Current!$H:$H,Current!$F:$F,$A8,Current!$E:$E,H$5))</f>
        <v>0</v>
      </c>
      <c r="I8" s="119">
        <f>(SUMIFS(Current!$G:$G,Current!$F:$F,$A8,Current!$E:$E,I$5)-SUMIFS(Current!$H:$H,Current!$F:$F,$A8,Current!$E:$E,I$5))</f>
        <v>0</v>
      </c>
      <c r="J8" s="119">
        <f>(SUMIFS(Current!$G:$G,Current!$F:$F,$A8,Current!$E:$E,J$5)-SUMIFS(Current!$H:$H,Current!$F:$F,$A8,Current!$E:$E,J$5))</f>
        <v>0</v>
      </c>
      <c r="K8" s="119">
        <f>(SUMIFS(Current!$G:$G,Current!$F:$F,$A8,Current!$E:$E,K$5)-SUMIFS(Current!$H:$H,Current!$F:$F,$A8,Current!$E:$E,K$5))</f>
        <v>0</v>
      </c>
      <c r="L8" s="119">
        <f>(SUMIFS(Current!$G:$G,Current!$F:$F,$A8,Current!$E:$E,L$5)-SUMIFS(Current!$H:$H,Current!$F:$F,$A8,Current!$E:$E,L$5))</f>
        <v>0</v>
      </c>
      <c r="M8" s="119">
        <f>(SUMIFS(Current!$G:$G,Current!$F:$F,$A8,Current!$E:$E,M$5)-SUMIFS(Current!$H:$H,Current!$F:$F,$A8,Current!$E:$E,M$5))</f>
        <v>0</v>
      </c>
      <c r="N8" s="119">
        <f>(SUMIFS(Current!$G:$G,Current!$F:$F,$A8,Current!$E:$E,N$5)-SUMIFS(Current!$H:$H,Current!$F:$F,$A8,Current!$E:$E,N$5))</f>
        <v>0</v>
      </c>
    </row>
    <row r="9" spans="1:14" x14ac:dyDescent="0.2">
      <c r="A9" s="2" t="str">
        <f>Details!D10</f>
        <v>Receipt - spare 3</v>
      </c>
      <c r="B9" s="119">
        <f t="shared" si="0"/>
        <v>0</v>
      </c>
      <c r="C9" s="119">
        <f>(SUMIFS(Current!$G:$G,Current!$F:$F,$A9,Current!$E:$E,C$5)-SUMIFS(Current!$H:$H,Current!$F:$F,$A9,Current!$E:$E,C$5))</f>
        <v>0</v>
      </c>
      <c r="D9" s="119">
        <f>(SUMIFS(Current!$G:$G,Current!$F:$F,$A9,Current!$E:$E,D$5)-SUMIFS(Current!$H:$H,Current!$F:$F,$A9,Current!$E:$E,D$5))</f>
        <v>0</v>
      </c>
      <c r="E9" s="119">
        <f>(SUMIFS(Current!$G:$G,Current!$F:$F,$A9,Current!$E:$E,E$5)-SUMIFS(Current!$H:$H,Current!$F:$F,$A9,Current!$E:$E,E$5))</f>
        <v>0</v>
      </c>
      <c r="F9" s="119">
        <f>(SUMIFS(Current!$G:$G,Current!$F:$F,$A9,Current!$E:$E,F$5)-SUMIFS(Current!$H:$H,Current!$F:$F,$A9,Current!$E:$E,F$5))</f>
        <v>0</v>
      </c>
      <c r="G9" s="119">
        <f>(SUMIFS(Current!$G:$G,Current!$F:$F,$A9,Current!$E:$E,G$5)-SUMIFS(Current!$H:$H,Current!$F:$F,$A9,Current!$E:$E,G$5))</f>
        <v>0</v>
      </c>
      <c r="H9" s="119">
        <f>(SUMIFS(Current!$G:$G,Current!$F:$F,$A9,Current!$E:$E,H$5)-SUMIFS(Current!$H:$H,Current!$F:$F,$A9,Current!$E:$E,H$5))</f>
        <v>0</v>
      </c>
      <c r="I9" s="119">
        <f>(SUMIFS(Current!$G:$G,Current!$F:$F,$A9,Current!$E:$E,I$5)-SUMIFS(Current!$H:$H,Current!$F:$F,$A9,Current!$E:$E,I$5))</f>
        <v>0</v>
      </c>
      <c r="J9" s="119">
        <f>(SUMIFS(Current!$G:$G,Current!$F:$F,$A9,Current!$E:$E,J$5)-SUMIFS(Current!$H:$H,Current!$F:$F,$A9,Current!$E:$E,J$5))</f>
        <v>0</v>
      </c>
      <c r="K9" s="119">
        <f>(SUMIFS(Current!$G:$G,Current!$F:$F,$A9,Current!$E:$E,K$5)-SUMIFS(Current!$H:$H,Current!$F:$F,$A9,Current!$E:$E,K$5))</f>
        <v>0</v>
      </c>
      <c r="L9" s="119">
        <f>(SUMIFS(Current!$G:$G,Current!$F:$F,$A9,Current!$E:$E,L$5)-SUMIFS(Current!$H:$H,Current!$F:$F,$A9,Current!$E:$E,L$5))</f>
        <v>0</v>
      </c>
      <c r="M9" s="119">
        <f>(SUMIFS(Current!$G:$G,Current!$F:$F,$A9,Current!$E:$E,M$5)-SUMIFS(Current!$H:$H,Current!$F:$F,$A9,Current!$E:$E,M$5))</f>
        <v>0</v>
      </c>
      <c r="N9" s="119">
        <f>(SUMIFS(Current!$G:$G,Current!$F:$F,$A9,Current!$E:$E,N$5)-SUMIFS(Current!$H:$H,Current!$F:$F,$A9,Current!$E:$E,N$5))</f>
        <v>0</v>
      </c>
    </row>
    <row r="10" spans="1:14" x14ac:dyDescent="0.2">
      <c r="A10" s="2" t="str">
        <f>Details!D11</f>
        <v>Receipt - spare 4</v>
      </c>
      <c r="B10" s="119">
        <f t="shared" si="0"/>
        <v>0</v>
      </c>
      <c r="C10" s="119">
        <f>(SUMIFS(Current!$G:$G,Current!$F:$F,$A10,Current!$E:$E,C$5)-SUMIFS(Current!$H:$H,Current!$F:$F,$A10,Current!$E:$E,C$5))</f>
        <v>0</v>
      </c>
      <c r="D10" s="119">
        <f>(SUMIFS(Current!$G:$G,Current!$F:$F,$A10,Current!$E:$E,D$5)-SUMIFS(Current!$H:$H,Current!$F:$F,$A10,Current!$E:$E,D$5))</f>
        <v>0</v>
      </c>
      <c r="E10" s="119">
        <f>(SUMIFS(Current!$G:$G,Current!$F:$F,$A10,Current!$E:$E,E$5)-SUMIFS(Current!$H:$H,Current!$F:$F,$A10,Current!$E:$E,E$5))</f>
        <v>0</v>
      </c>
      <c r="F10" s="119">
        <f>(SUMIFS(Current!$G:$G,Current!$F:$F,$A10,Current!$E:$E,F$5)-SUMIFS(Current!$H:$H,Current!$F:$F,$A10,Current!$E:$E,F$5))</f>
        <v>0</v>
      </c>
      <c r="G10" s="119">
        <f>(SUMIFS(Current!$G:$G,Current!$F:$F,$A10,Current!$E:$E,G$5)-SUMIFS(Current!$H:$H,Current!$F:$F,$A10,Current!$E:$E,G$5))</f>
        <v>0</v>
      </c>
      <c r="H10" s="119">
        <f>(SUMIFS(Current!$G:$G,Current!$F:$F,$A10,Current!$E:$E,H$5)-SUMIFS(Current!$H:$H,Current!$F:$F,$A10,Current!$E:$E,H$5))</f>
        <v>0</v>
      </c>
      <c r="I10" s="119">
        <f>(SUMIFS(Current!$G:$G,Current!$F:$F,$A10,Current!$E:$E,I$5)-SUMIFS(Current!$H:$H,Current!$F:$F,$A10,Current!$E:$E,I$5))</f>
        <v>0</v>
      </c>
      <c r="J10" s="119">
        <f>(SUMIFS(Current!$G:$G,Current!$F:$F,$A10,Current!$E:$E,J$5)-SUMIFS(Current!$H:$H,Current!$F:$F,$A10,Current!$E:$E,J$5))</f>
        <v>0</v>
      </c>
      <c r="K10" s="119">
        <f>(SUMIFS(Current!$G:$G,Current!$F:$F,$A10,Current!$E:$E,K$5)-SUMIFS(Current!$H:$H,Current!$F:$F,$A10,Current!$E:$E,K$5))</f>
        <v>0</v>
      </c>
      <c r="L10" s="119">
        <f>(SUMIFS(Current!$G:$G,Current!$F:$F,$A10,Current!$E:$E,L$5)-SUMIFS(Current!$H:$H,Current!$F:$F,$A10,Current!$E:$E,L$5))</f>
        <v>0</v>
      </c>
      <c r="M10" s="119">
        <f>(SUMIFS(Current!$G:$G,Current!$F:$F,$A10,Current!$E:$E,M$5)-SUMIFS(Current!$H:$H,Current!$F:$F,$A10,Current!$E:$E,M$5))</f>
        <v>0</v>
      </c>
      <c r="N10" s="119">
        <f>(SUMIFS(Current!$G:$G,Current!$F:$F,$A10,Current!$E:$E,N$5)-SUMIFS(Current!$H:$H,Current!$F:$F,$A10,Current!$E:$E,N$5))</f>
        <v>0</v>
      </c>
    </row>
    <row r="11" spans="1:14" x14ac:dyDescent="0.2">
      <c r="A11" s="2" t="str">
        <f>Details!D12</f>
        <v>Receipt - spare 5</v>
      </c>
      <c r="B11" s="119">
        <f t="shared" si="0"/>
        <v>0</v>
      </c>
      <c r="C11" s="119">
        <f>(SUMIFS(Current!$G:$G,Current!$F:$F,$A11,Current!$E:$E,C$5)-SUMIFS(Current!$H:$H,Current!$F:$F,$A11,Current!$E:$E,C$5))</f>
        <v>0</v>
      </c>
      <c r="D11" s="119">
        <f>(SUMIFS(Current!$G:$G,Current!$F:$F,$A11,Current!$E:$E,D$5)-SUMIFS(Current!$H:$H,Current!$F:$F,$A11,Current!$E:$E,D$5))</f>
        <v>0</v>
      </c>
      <c r="E11" s="119">
        <f>(SUMIFS(Current!$G:$G,Current!$F:$F,$A11,Current!$E:$E,E$5)-SUMIFS(Current!$H:$H,Current!$F:$F,$A11,Current!$E:$E,E$5))</f>
        <v>0</v>
      </c>
      <c r="F11" s="119">
        <f>(SUMIFS(Current!$G:$G,Current!$F:$F,$A11,Current!$E:$E,F$5)-SUMIFS(Current!$H:$H,Current!$F:$F,$A11,Current!$E:$E,F$5))</f>
        <v>0</v>
      </c>
      <c r="G11" s="119">
        <f>(SUMIFS(Current!$G:$G,Current!$F:$F,$A11,Current!$E:$E,G$5)-SUMIFS(Current!$H:$H,Current!$F:$F,$A11,Current!$E:$E,G$5))</f>
        <v>0</v>
      </c>
      <c r="H11" s="119">
        <f>(SUMIFS(Current!$G:$G,Current!$F:$F,$A11,Current!$E:$E,H$5)-SUMIFS(Current!$H:$H,Current!$F:$F,$A11,Current!$E:$E,H$5))</f>
        <v>0</v>
      </c>
      <c r="I11" s="119">
        <f>(SUMIFS(Current!$G:$G,Current!$F:$F,$A11,Current!$E:$E,I$5)-SUMIFS(Current!$H:$H,Current!$F:$F,$A11,Current!$E:$E,I$5))</f>
        <v>0</v>
      </c>
      <c r="J11" s="119">
        <f>(SUMIFS(Current!$G:$G,Current!$F:$F,$A11,Current!$E:$E,J$5)-SUMIFS(Current!$H:$H,Current!$F:$F,$A11,Current!$E:$E,J$5))</f>
        <v>0</v>
      </c>
      <c r="K11" s="119">
        <f>(SUMIFS(Current!$G:$G,Current!$F:$F,$A11,Current!$E:$E,K$5)-SUMIFS(Current!$H:$H,Current!$F:$F,$A11,Current!$E:$E,K$5))</f>
        <v>0</v>
      </c>
      <c r="L11" s="119">
        <f>(SUMIFS(Current!$G:$G,Current!$F:$F,$A11,Current!$E:$E,L$5)-SUMIFS(Current!$H:$H,Current!$F:$F,$A11,Current!$E:$E,L$5))</f>
        <v>0</v>
      </c>
      <c r="M11" s="119">
        <f>(SUMIFS(Current!$G:$G,Current!$F:$F,$A11,Current!$E:$E,M$5)-SUMIFS(Current!$H:$H,Current!$F:$F,$A11,Current!$E:$E,M$5))</f>
        <v>0</v>
      </c>
      <c r="N11" s="119">
        <f>(SUMIFS(Current!$G:$G,Current!$F:$F,$A11,Current!$E:$E,N$5)-SUMIFS(Current!$H:$H,Current!$F:$F,$A11,Current!$E:$E,N$5))</f>
        <v>0</v>
      </c>
    </row>
    <row r="12" spans="1:14" x14ac:dyDescent="0.2">
      <c r="A12" s="2" t="str">
        <f>Details!D13</f>
        <v>Receipt - spare 6</v>
      </c>
      <c r="B12" s="119">
        <f t="shared" si="0"/>
        <v>0</v>
      </c>
      <c r="C12" s="119">
        <f>(SUMIFS(Current!$G:$G,Current!$F:$F,$A12,Current!$E:$E,C$5)-SUMIFS(Current!$H:$H,Current!$F:$F,$A12,Current!$E:$E,C$5))</f>
        <v>0</v>
      </c>
      <c r="D12" s="119">
        <f>(SUMIFS(Current!$G:$G,Current!$F:$F,$A12,Current!$E:$E,D$5)-SUMIFS(Current!$H:$H,Current!$F:$F,$A12,Current!$E:$E,D$5))</f>
        <v>0</v>
      </c>
      <c r="E12" s="119">
        <f>(SUMIFS(Current!$G:$G,Current!$F:$F,$A12,Current!$E:$E,E$5)-SUMIFS(Current!$H:$H,Current!$F:$F,$A12,Current!$E:$E,E$5))</f>
        <v>0</v>
      </c>
      <c r="F12" s="119">
        <f>(SUMIFS(Current!$G:$G,Current!$F:$F,$A12,Current!$E:$E,F$5)-SUMIFS(Current!$H:$H,Current!$F:$F,$A12,Current!$E:$E,F$5))</f>
        <v>0</v>
      </c>
      <c r="G12" s="119">
        <f>(SUMIFS(Current!$G:$G,Current!$F:$F,$A12,Current!$E:$E,G$5)-SUMIFS(Current!$H:$H,Current!$F:$F,$A12,Current!$E:$E,G$5))</f>
        <v>0</v>
      </c>
      <c r="H12" s="119">
        <f>(SUMIFS(Current!$G:$G,Current!$F:$F,$A12,Current!$E:$E,H$5)-SUMIFS(Current!$H:$H,Current!$F:$F,$A12,Current!$E:$E,H$5))</f>
        <v>0</v>
      </c>
      <c r="I12" s="119">
        <f>(SUMIFS(Current!$G:$G,Current!$F:$F,$A12,Current!$E:$E,I$5)-SUMIFS(Current!$H:$H,Current!$F:$F,$A12,Current!$E:$E,I$5))</f>
        <v>0</v>
      </c>
      <c r="J12" s="119">
        <f>(SUMIFS(Current!$G:$G,Current!$F:$F,$A12,Current!$E:$E,J$5)-SUMIFS(Current!$H:$H,Current!$F:$F,$A12,Current!$E:$E,J$5))</f>
        <v>0</v>
      </c>
      <c r="K12" s="119">
        <f>(SUMIFS(Current!$G:$G,Current!$F:$F,$A12,Current!$E:$E,K$5)-SUMIFS(Current!$H:$H,Current!$F:$F,$A12,Current!$E:$E,K$5))</f>
        <v>0</v>
      </c>
      <c r="L12" s="119">
        <f>(SUMIFS(Current!$G:$G,Current!$F:$F,$A12,Current!$E:$E,L$5)-SUMIFS(Current!$H:$H,Current!$F:$F,$A12,Current!$E:$E,L$5))</f>
        <v>0</v>
      </c>
      <c r="M12" s="119">
        <f>(SUMIFS(Current!$G:$G,Current!$F:$F,$A12,Current!$E:$E,M$5)-SUMIFS(Current!$H:$H,Current!$F:$F,$A12,Current!$E:$E,M$5))</f>
        <v>0</v>
      </c>
      <c r="N12" s="119">
        <f>(SUMIFS(Current!$G:$G,Current!$F:$F,$A12,Current!$E:$E,N$5)-SUMIFS(Current!$H:$H,Current!$F:$F,$A12,Current!$E:$E,N$5))</f>
        <v>0</v>
      </c>
    </row>
    <row r="13" spans="1:14" x14ac:dyDescent="0.2">
      <c r="A13" s="2" t="str">
        <f>Details!D14</f>
        <v>Receipt - spare 7</v>
      </c>
      <c r="B13" s="119">
        <f t="shared" si="0"/>
        <v>0</v>
      </c>
      <c r="C13" s="119">
        <f>(SUMIFS(Current!$G:$G,Current!$F:$F,$A13,Current!$E:$E,C$5)-SUMIFS(Current!$H:$H,Current!$F:$F,$A13,Current!$E:$E,C$5))</f>
        <v>0</v>
      </c>
      <c r="D13" s="119">
        <f>(SUMIFS(Current!$G:$G,Current!$F:$F,$A13,Current!$E:$E,D$5)-SUMIFS(Current!$H:$H,Current!$F:$F,$A13,Current!$E:$E,D$5))</f>
        <v>0</v>
      </c>
      <c r="E13" s="119">
        <f>(SUMIFS(Current!$G:$G,Current!$F:$F,$A13,Current!$E:$E,E$5)-SUMIFS(Current!$H:$H,Current!$F:$F,$A13,Current!$E:$E,E$5))</f>
        <v>0</v>
      </c>
      <c r="F13" s="119">
        <f>(SUMIFS(Current!$G:$G,Current!$F:$F,$A13,Current!$E:$E,F$5)-SUMIFS(Current!$H:$H,Current!$F:$F,$A13,Current!$E:$E,F$5))</f>
        <v>0</v>
      </c>
      <c r="G13" s="119">
        <f>(SUMIFS(Current!$G:$G,Current!$F:$F,$A13,Current!$E:$E,G$5)-SUMIFS(Current!$H:$H,Current!$F:$F,$A13,Current!$E:$E,G$5))</f>
        <v>0</v>
      </c>
      <c r="H13" s="119">
        <f>(SUMIFS(Current!$G:$G,Current!$F:$F,$A13,Current!$E:$E,H$5)-SUMIFS(Current!$H:$H,Current!$F:$F,$A13,Current!$E:$E,H$5))</f>
        <v>0</v>
      </c>
      <c r="I13" s="119">
        <f>(SUMIFS(Current!$G:$G,Current!$F:$F,$A13,Current!$E:$E,I$5)-SUMIFS(Current!$H:$H,Current!$F:$F,$A13,Current!$E:$E,I$5))</f>
        <v>0</v>
      </c>
      <c r="J13" s="119">
        <f>(SUMIFS(Current!$G:$G,Current!$F:$F,$A13,Current!$E:$E,J$5)-SUMIFS(Current!$H:$H,Current!$F:$F,$A13,Current!$E:$E,J$5))</f>
        <v>0</v>
      </c>
      <c r="K13" s="119">
        <f>(SUMIFS(Current!$G:$G,Current!$F:$F,$A13,Current!$E:$E,K$5)-SUMIFS(Current!$H:$H,Current!$F:$F,$A13,Current!$E:$E,K$5))</f>
        <v>0</v>
      </c>
      <c r="L13" s="119">
        <f>(SUMIFS(Current!$G:$G,Current!$F:$F,$A13,Current!$E:$E,L$5)-SUMIFS(Current!$H:$H,Current!$F:$F,$A13,Current!$E:$E,L$5))</f>
        <v>0</v>
      </c>
      <c r="M13" s="119">
        <f>(SUMIFS(Current!$G:$G,Current!$F:$F,$A13,Current!$E:$E,M$5)-SUMIFS(Current!$H:$H,Current!$F:$F,$A13,Current!$E:$E,M$5))</f>
        <v>0</v>
      </c>
      <c r="N13" s="119">
        <f>(SUMIFS(Current!$G:$G,Current!$F:$F,$A13,Current!$E:$E,N$5)-SUMIFS(Current!$H:$H,Current!$F:$F,$A13,Current!$E:$E,N$5))</f>
        <v>0</v>
      </c>
    </row>
    <row r="14" spans="1:14" x14ac:dyDescent="0.2">
      <c r="A14" s="2" t="str">
        <f>Details!D15</f>
        <v>Receipt - spare 8</v>
      </c>
      <c r="B14" s="119">
        <f t="shared" si="0"/>
        <v>0</v>
      </c>
      <c r="C14" s="119">
        <f>(SUMIFS(Current!$G:$G,Current!$F:$F,$A14,Current!$E:$E,C$5)-SUMIFS(Current!$H:$H,Current!$F:$F,$A14,Current!$E:$E,C$5))</f>
        <v>0</v>
      </c>
      <c r="D14" s="119">
        <f>(SUMIFS(Current!$G:$G,Current!$F:$F,$A14,Current!$E:$E,D$5)-SUMIFS(Current!$H:$H,Current!$F:$F,$A14,Current!$E:$E,D$5))</f>
        <v>0</v>
      </c>
      <c r="E14" s="119">
        <f>(SUMIFS(Current!$G:$G,Current!$F:$F,$A14,Current!$E:$E,E$5)-SUMIFS(Current!$H:$H,Current!$F:$F,$A14,Current!$E:$E,E$5))</f>
        <v>0</v>
      </c>
      <c r="F14" s="119">
        <f>(SUMIFS(Current!$G:$G,Current!$F:$F,$A14,Current!$E:$E,F$5)-SUMIFS(Current!$H:$H,Current!$F:$F,$A14,Current!$E:$E,F$5))</f>
        <v>0</v>
      </c>
      <c r="G14" s="119">
        <f>(SUMIFS(Current!$G:$G,Current!$F:$F,$A14,Current!$E:$E,G$5)-SUMIFS(Current!$H:$H,Current!$F:$F,$A14,Current!$E:$E,G$5))</f>
        <v>0</v>
      </c>
      <c r="H14" s="119">
        <f>(SUMIFS(Current!$G:$G,Current!$F:$F,$A14,Current!$E:$E,H$5)-SUMIFS(Current!$H:$H,Current!$F:$F,$A14,Current!$E:$E,H$5))</f>
        <v>0</v>
      </c>
      <c r="I14" s="119">
        <f>(SUMIFS(Current!$G:$G,Current!$F:$F,$A14,Current!$E:$E,I$5)-SUMIFS(Current!$H:$H,Current!$F:$F,$A14,Current!$E:$E,I$5))</f>
        <v>0</v>
      </c>
      <c r="J14" s="119">
        <f>(SUMIFS(Current!$G:$G,Current!$F:$F,$A14,Current!$E:$E,J$5)-SUMIFS(Current!$H:$H,Current!$F:$F,$A14,Current!$E:$E,J$5))</f>
        <v>0</v>
      </c>
      <c r="K14" s="119">
        <f>(SUMIFS(Current!$G:$G,Current!$F:$F,$A14,Current!$E:$E,K$5)-SUMIFS(Current!$H:$H,Current!$F:$F,$A14,Current!$E:$E,K$5))</f>
        <v>0</v>
      </c>
      <c r="L14" s="119">
        <f>(SUMIFS(Current!$G:$G,Current!$F:$F,$A14,Current!$E:$E,L$5)-SUMIFS(Current!$H:$H,Current!$F:$F,$A14,Current!$E:$E,L$5))</f>
        <v>0</v>
      </c>
      <c r="M14" s="119">
        <f>(SUMIFS(Current!$G:$G,Current!$F:$F,$A14,Current!$E:$E,M$5)-SUMIFS(Current!$H:$H,Current!$F:$F,$A14,Current!$E:$E,M$5))</f>
        <v>0</v>
      </c>
      <c r="N14" s="119">
        <f>(SUMIFS(Current!$G:$G,Current!$F:$F,$A14,Current!$E:$E,N$5)-SUMIFS(Current!$H:$H,Current!$F:$F,$A14,Current!$E:$E,N$5))</f>
        <v>0</v>
      </c>
    </row>
    <row r="15" spans="1:14" x14ac:dyDescent="0.2">
      <c r="A15" s="2" t="str">
        <f>Details!D16</f>
        <v>Receipt - spare 9</v>
      </c>
      <c r="B15" s="119">
        <f t="shared" si="0"/>
        <v>0</v>
      </c>
      <c r="C15" s="119">
        <f>(SUMIFS(Current!$G:$G,Current!$F:$F,$A15,Current!$E:$E,C$5)-SUMIFS(Current!$H:$H,Current!$F:$F,$A15,Current!$E:$E,C$5))</f>
        <v>0</v>
      </c>
      <c r="D15" s="119">
        <f>(SUMIFS(Current!$G:$G,Current!$F:$F,$A15,Current!$E:$E,D$5)-SUMIFS(Current!$H:$H,Current!$F:$F,$A15,Current!$E:$E,D$5))</f>
        <v>0</v>
      </c>
      <c r="E15" s="119">
        <f>(SUMIFS(Current!$G:$G,Current!$F:$F,$A15,Current!$E:$E,E$5)-SUMIFS(Current!$H:$H,Current!$F:$F,$A15,Current!$E:$E,E$5))</f>
        <v>0</v>
      </c>
      <c r="F15" s="119">
        <f>(SUMIFS(Current!$G:$G,Current!$F:$F,$A15,Current!$E:$E,F$5)-SUMIFS(Current!$H:$H,Current!$F:$F,$A15,Current!$E:$E,F$5))</f>
        <v>0</v>
      </c>
      <c r="G15" s="119">
        <f>(SUMIFS(Current!$G:$G,Current!$F:$F,$A15,Current!$E:$E,G$5)-SUMIFS(Current!$H:$H,Current!$F:$F,$A15,Current!$E:$E,G$5))</f>
        <v>0</v>
      </c>
      <c r="H15" s="119">
        <f>(SUMIFS(Current!$G:$G,Current!$F:$F,$A15,Current!$E:$E,H$5)-SUMIFS(Current!$H:$H,Current!$F:$F,$A15,Current!$E:$E,H$5))</f>
        <v>0</v>
      </c>
      <c r="I15" s="119">
        <f>(SUMIFS(Current!$G:$G,Current!$F:$F,$A15,Current!$E:$E,I$5)-SUMIFS(Current!$H:$H,Current!$F:$F,$A15,Current!$E:$E,I$5))</f>
        <v>0</v>
      </c>
      <c r="J15" s="119">
        <f>(SUMIFS(Current!$G:$G,Current!$F:$F,$A15,Current!$E:$E,J$5)-SUMIFS(Current!$H:$H,Current!$F:$F,$A15,Current!$E:$E,J$5))</f>
        <v>0</v>
      </c>
      <c r="K15" s="119">
        <f>(SUMIFS(Current!$G:$G,Current!$F:$F,$A15,Current!$E:$E,K$5)-SUMIFS(Current!$H:$H,Current!$F:$F,$A15,Current!$E:$E,K$5))</f>
        <v>0</v>
      </c>
      <c r="L15" s="119">
        <f>(SUMIFS(Current!$G:$G,Current!$F:$F,$A15,Current!$E:$E,L$5)-SUMIFS(Current!$H:$H,Current!$F:$F,$A15,Current!$E:$E,L$5))</f>
        <v>0</v>
      </c>
      <c r="M15" s="119">
        <f>(SUMIFS(Current!$G:$G,Current!$F:$F,$A15,Current!$E:$E,M$5)-SUMIFS(Current!$H:$H,Current!$F:$F,$A15,Current!$E:$E,M$5))</f>
        <v>0</v>
      </c>
      <c r="N15" s="119">
        <f>(SUMIFS(Current!$G:$G,Current!$F:$F,$A15,Current!$E:$E,N$5)-SUMIFS(Current!$H:$H,Current!$F:$F,$A15,Current!$E:$E,N$5))</f>
        <v>0</v>
      </c>
    </row>
    <row r="16" spans="1:14" x14ac:dyDescent="0.2">
      <c r="A16" s="2" t="str">
        <f>Details!D17</f>
        <v>Receipt - spare 10</v>
      </c>
      <c r="B16" s="119">
        <f t="shared" si="0"/>
        <v>0</v>
      </c>
      <c r="C16" s="119">
        <f>(SUMIFS(Current!$G:$G,Current!$F:$F,$A16,Current!$E:$E,C$5)-SUMIFS(Current!$H:$H,Current!$F:$F,$A16,Current!$E:$E,C$5))</f>
        <v>0</v>
      </c>
      <c r="D16" s="119">
        <f>(SUMIFS(Current!$G:$G,Current!$F:$F,$A16,Current!$E:$E,D$5)-SUMIFS(Current!$H:$H,Current!$F:$F,$A16,Current!$E:$E,D$5))</f>
        <v>0</v>
      </c>
      <c r="E16" s="119">
        <f>(SUMIFS(Current!$G:$G,Current!$F:$F,$A16,Current!$E:$E,E$5)-SUMIFS(Current!$H:$H,Current!$F:$F,$A16,Current!$E:$E,E$5))</f>
        <v>0</v>
      </c>
      <c r="F16" s="119">
        <f>(SUMIFS(Current!$G:$G,Current!$F:$F,$A16,Current!$E:$E,F$5)-SUMIFS(Current!$H:$H,Current!$F:$F,$A16,Current!$E:$E,F$5))</f>
        <v>0</v>
      </c>
      <c r="G16" s="119">
        <f>(SUMIFS(Current!$G:$G,Current!$F:$F,$A16,Current!$E:$E,G$5)-SUMIFS(Current!$H:$H,Current!$F:$F,$A16,Current!$E:$E,G$5))</f>
        <v>0</v>
      </c>
      <c r="H16" s="119">
        <f>(SUMIFS(Current!$G:$G,Current!$F:$F,$A16,Current!$E:$E,H$5)-SUMIFS(Current!$H:$H,Current!$F:$F,$A16,Current!$E:$E,H$5))</f>
        <v>0</v>
      </c>
      <c r="I16" s="119">
        <f>(SUMIFS(Current!$G:$G,Current!$F:$F,$A16,Current!$E:$E,I$5)-SUMIFS(Current!$H:$H,Current!$F:$F,$A16,Current!$E:$E,I$5))</f>
        <v>0</v>
      </c>
      <c r="J16" s="119">
        <f>(SUMIFS(Current!$G:$G,Current!$F:$F,$A16,Current!$E:$E,J$5)-SUMIFS(Current!$H:$H,Current!$F:$F,$A16,Current!$E:$E,J$5))</f>
        <v>0</v>
      </c>
      <c r="K16" s="119">
        <f>(SUMIFS(Current!$G:$G,Current!$F:$F,$A16,Current!$E:$E,K$5)-SUMIFS(Current!$H:$H,Current!$F:$F,$A16,Current!$E:$E,K$5))</f>
        <v>0</v>
      </c>
      <c r="L16" s="119">
        <f>(SUMIFS(Current!$G:$G,Current!$F:$F,$A16,Current!$E:$E,L$5)-SUMIFS(Current!$H:$H,Current!$F:$F,$A16,Current!$E:$E,L$5))</f>
        <v>0</v>
      </c>
      <c r="M16" s="119">
        <f>(SUMIFS(Current!$G:$G,Current!$F:$F,$A16,Current!$E:$E,M$5)-SUMIFS(Current!$H:$H,Current!$F:$F,$A16,Current!$E:$E,M$5))</f>
        <v>0</v>
      </c>
      <c r="N16" s="119">
        <f>(SUMIFS(Current!$G:$G,Current!$F:$F,$A16,Current!$E:$E,N$5)-SUMIFS(Current!$H:$H,Current!$F:$F,$A16,Current!$E:$E,N$5))</f>
        <v>0</v>
      </c>
    </row>
    <row r="17" spans="1:14" ht="15.75" x14ac:dyDescent="0.2">
      <c r="B17" s="120">
        <f t="shared" ref="B17:N17" si="1">SUM(B7:B16)</f>
        <v>0</v>
      </c>
      <c r="C17" s="120">
        <f t="shared" si="1"/>
        <v>0</v>
      </c>
      <c r="D17" s="120">
        <f t="shared" si="1"/>
        <v>0</v>
      </c>
      <c r="E17" s="120">
        <f t="shared" si="1"/>
        <v>0</v>
      </c>
      <c r="F17" s="120">
        <f t="shared" si="1"/>
        <v>0</v>
      </c>
      <c r="G17" s="120">
        <f t="shared" si="1"/>
        <v>0</v>
      </c>
      <c r="H17" s="120">
        <f t="shared" si="1"/>
        <v>0</v>
      </c>
      <c r="I17" s="120">
        <f t="shared" si="1"/>
        <v>0</v>
      </c>
      <c r="J17" s="120">
        <f t="shared" si="1"/>
        <v>0</v>
      </c>
      <c r="K17" s="120">
        <f t="shared" si="1"/>
        <v>0</v>
      </c>
      <c r="L17" s="120">
        <f t="shared" si="1"/>
        <v>0</v>
      </c>
      <c r="M17" s="120">
        <f t="shared" si="1"/>
        <v>0</v>
      </c>
      <c r="N17" s="120">
        <f t="shared" si="1"/>
        <v>0</v>
      </c>
    </row>
    <row r="18" spans="1:14" ht="15.75" x14ac:dyDescent="0.25">
      <c r="A18" s="1" t="s">
        <v>135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</row>
    <row r="19" spans="1:14" x14ac:dyDescent="0.2">
      <c r="A19" s="2" t="str">
        <f>Details!D18</f>
        <v>Payment - spare 1</v>
      </c>
      <c r="B19" s="119">
        <f t="shared" ref="B19:B43" si="2">SUM(C19:N19)</f>
        <v>0</v>
      </c>
      <c r="C19" s="119">
        <f>-(SUMIFS(Current!$G:$G,Current!$F:$F,$A19,Current!$E:$E,C$5)-SUMIFS(Current!$H:$H,Current!$F:$F,$A19,Current!$E:$E,C$5))</f>
        <v>0</v>
      </c>
      <c r="D19" s="119">
        <f>-(SUMIFS(Current!$G:$G,Current!$F:$F,$A19,Current!$E:$E,D$5)-SUMIFS(Current!$H:$H,Current!$F:$F,$A19,Current!$E:$E,D$5))</f>
        <v>0</v>
      </c>
      <c r="E19" s="119">
        <f>-(SUMIFS(Current!$G:$G,Current!$F:$F,$A19,Current!$E:$E,E$5)-SUMIFS(Current!$H:$H,Current!$F:$F,$A19,Current!$E:$E,E$5))</f>
        <v>0</v>
      </c>
      <c r="F19" s="119">
        <f>-(SUMIFS(Current!$G:$G,Current!$F:$F,$A19,Current!$E:$E,F$5)-SUMIFS(Current!$H:$H,Current!$F:$F,$A19,Current!$E:$E,F$5))</f>
        <v>0</v>
      </c>
      <c r="G19" s="119">
        <f>-(SUMIFS(Current!$G:$G,Current!$F:$F,$A19,Current!$E:$E,G$5)-SUMIFS(Current!$H:$H,Current!$F:$F,$A19,Current!$E:$E,G$5))</f>
        <v>0</v>
      </c>
      <c r="H19" s="119">
        <f>-(SUMIFS(Current!$G:$G,Current!$F:$F,$A19,Current!$E:$E,H$5)-SUMIFS(Current!$H:$H,Current!$F:$F,$A19,Current!$E:$E,H$5))</f>
        <v>0</v>
      </c>
      <c r="I19" s="119">
        <f>-(SUMIFS(Current!$G:$G,Current!$F:$F,$A19,Current!$E:$E,I$5)-SUMIFS(Current!$H:$H,Current!$F:$F,$A19,Current!$E:$E,I$5))</f>
        <v>0</v>
      </c>
      <c r="J19" s="119">
        <f>-(SUMIFS(Current!$G:$G,Current!$F:$F,$A19,Current!$E:$E,J$5)-SUMIFS(Current!$H:$H,Current!$F:$F,$A19,Current!$E:$E,J$5))</f>
        <v>0</v>
      </c>
      <c r="K19" s="119">
        <f>-(SUMIFS(Current!$G:$G,Current!$F:$F,$A19,Current!$E:$E,K$5)-SUMIFS(Current!$H:$H,Current!$F:$F,$A19,Current!$E:$E,K$5))</f>
        <v>0</v>
      </c>
      <c r="L19" s="119">
        <f>-(SUMIFS(Current!$G:$G,Current!$F:$F,$A19,Current!$E:$E,L$5)-SUMIFS(Current!$H:$H,Current!$F:$F,$A19,Current!$E:$E,L$5))</f>
        <v>0</v>
      </c>
      <c r="M19" s="119">
        <f>-(SUMIFS(Current!$G:$G,Current!$F:$F,$A19,Current!$E:$E,M$5)-SUMIFS(Current!$H:$H,Current!$F:$F,$A19,Current!$E:$E,M$5))</f>
        <v>0</v>
      </c>
      <c r="N19" s="119">
        <f>-(SUMIFS(Current!$G:$G,Current!$F:$F,$A19,Current!$E:$E,N$5)-SUMIFS(Current!$H:$H,Current!$F:$F,$A19,Current!$E:$E,N$5))</f>
        <v>0</v>
      </c>
    </row>
    <row r="20" spans="1:14" x14ac:dyDescent="0.2">
      <c r="A20" s="2" t="str">
        <f>Details!D19</f>
        <v>Payment - spare 2</v>
      </c>
      <c r="B20" s="119">
        <f t="shared" si="2"/>
        <v>0</v>
      </c>
      <c r="C20" s="119">
        <f>-(SUMIFS(Current!$G:$G,Current!$F:$F,$A20,Current!$E:$E,C$5)-SUMIFS(Current!$H:$H,Current!$F:$F,$A20,Current!$E:$E,C$5))</f>
        <v>0</v>
      </c>
      <c r="D20" s="119">
        <f>-(SUMIFS(Current!$G:$G,Current!$F:$F,$A20,Current!$E:$E,D$5)-SUMIFS(Current!$H:$H,Current!$F:$F,$A20,Current!$E:$E,D$5))</f>
        <v>0</v>
      </c>
      <c r="E20" s="119">
        <f>-(SUMIFS(Current!$G:$G,Current!$F:$F,$A20,Current!$E:$E,E$5)-SUMIFS(Current!$H:$H,Current!$F:$F,$A20,Current!$E:$E,E$5))</f>
        <v>0</v>
      </c>
      <c r="F20" s="119">
        <f>-(SUMIFS(Current!$G:$G,Current!$F:$F,$A20,Current!$E:$E,F$5)-SUMIFS(Current!$H:$H,Current!$F:$F,$A20,Current!$E:$E,F$5))</f>
        <v>0</v>
      </c>
      <c r="G20" s="119">
        <f>-(SUMIFS(Current!$G:$G,Current!$F:$F,$A20,Current!$E:$E,G$5)-SUMIFS(Current!$H:$H,Current!$F:$F,$A20,Current!$E:$E,G$5))</f>
        <v>0</v>
      </c>
      <c r="H20" s="119">
        <f>-(SUMIFS(Current!$G:$G,Current!$F:$F,$A20,Current!$E:$E,H$5)-SUMIFS(Current!$H:$H,Current!$F:$F,$A20,Current!$E:$E,H$5))</f>
        <v>0</v>
      </c>
      <c r="I20" s="119">
        <f>-(SUMIFS(Current!$G:$G,Current!$F:$F,$A20,Current!$E:$E,I$5)-SUMIFS(Current!$H:$H,Current!$F:$F,$A20,Current!$E:$E,I$5))</f>
        <v>0</v>
      </c>
      <c r="J20" s="119">
        <f>-(SUMIFS(Current!$G:$G,Current!$F:$F,$A20,Current!$E:$E,J$5)-SUMIFS(Current!$H:$H,Current!$F:$F,$A20,Current!$E:$E,J$5))</f>
        <v>0</v>
      </c>
      <c r="K20" s="119">
        <f>-(SUMIFS(Current!$G:$G,Current!$F:$F,$A20,Current!$E:$E,K$5)-SUMIFS(Current!$H:$H,Current!$F:$F,$A20,Current!$E:$E,K$5))</f>
        <v>0</v>
      </c>
      <c r="L20" s="119">
        <f>-(SUMIFS(Current!$G:$G,Current!$F:$F,$A20,Current!$E:$E,L$5)-SUMIFS(Current!$H:$H,Current!$F:$F,$A20,Current!$E:$E,L$5))</f>
        <v>0</v>
      </c>
      <c r="M20" s="119">
        <f>-(SUMIFS(Current!$G:$G,Current!$F:$F,$A20,Current!$E:$E,M$5)-SUMIFS(Current!$H:$H,Current!$F:$F,$A20,Current!$E:$E,M$5))</f>
        <v>0</v>
      </c>
      <c r="N20" s="119">
        <f>-(SUMIFS(Current!$G:$G,Current!$F:$F,$A20,Current!$E:$E,N$5)-SUMIFS(Current!$H:$H,Current!$F:$F,$A20,Current!$E:$E,N$5))</f>
        <v>0</v>
      </c>
    </row>
    <row r="21" spans="1:14" x14ac:dyDescent="0.2">
      <c r="A21" s="2" t="str">
        <f>Details!D20</f>
        <v>Payment - spare 3</v>
      </c>
      <c r="B21" s="119">
        <f t="shared" si="2"/>
        <v>0</v>
      </c>
      <c r="C21" s="119">
        <f>-(SUMIFS(Current!$G:$G,Current!$F:$F,$A21,Current!$E:$E,C$5)-SUMIFS(Current!$H:$H,Current!$F:$F,$A21,Current!$E:$E,C$5))</f>
        <v>0</v>
      </c>
      <c r="D21" s="119">
        <f>-(SUMIFS(Current!$G:$G,Current!$F:$F,$A21,Current!$E:$E,D$5)-SUMIFS(Current!$H:$H,Current!$F:$F,$A21,Current!$E:$E,D$5))</f>
        <v>0</v>
      </c>
      <c r="E21" s="119">
        <f>-(SUMIFS(Current!$G:$G,Current!$F:$F,$A21,Current!$E:$E,E$5)-SUMIFS(Current!$H:$H,Current!$F:$F,$A21,Current!$E:$E,E$5))</f>
        <v>0</v>
      </c>
      <c r="F21" s="119">
        <f>-(SUMIFS(Current!$G:$G,Current!$F:$F,$A21,Current!$E:$E,F$5)-SUMIFS(Current!$H:$H,Current!$F:$F,$A21,Current!$E:$E,F$5))</f>
        <v>0</v>
      </c>
      <c r="G21" s="119">
        <f>-(SUMIFS(Current!$G:$G,Current!$F:$F,$A21,Current!$E:$E,G$5)-SUMIFS(Current!$H:$H,Current!$F:$F,$A21,Current!$E:$E,G$5))</f>
        <v>0</v>
      </c>
      <c r="H21" s="119">
        <f>-(SUMIFS(Current!$G:$G,Current!$F:$F,$A21,Current!$E:$E,H$5)-SUMIFS(Current!$H:$H,Current!$F:$F,$A21,Current!$E:$E,H$5))</f>
        <v>0</v>
      </c>
      <c r="I21" s="119">
        <f>-(SUMIFS(Current!$G:$G,Current!$F:$F,$A21,Current!$E:$E,I$5)-SUMIFS(Current!$H:$H,Current!$F:$F,$A21,Current!$E:$E,I$5))</f>
        <v>0</v>
      </c>
      <c r="J21" s="119">
        <f>-(SUMIFS(Current!$G:$G,Current!$F:$F,$A21,Current!$E:$E,J$5)-SUMIFS(Current!$H:$H,Current!$F:$F,$A21,Current!$E:$E,J$5))</f>
        <v>0</v>
      </c>
      <c r="K21" s="119">
        <f>-(SUMIFS(Current!$G:$G,Current!$F:$F,$A21,Current!$E:$E,K$5)-SUMIFS(Current!$H:$H,Current!$F:$F,$A21,Current!$E:$E,K$5))</f>
        <v>0</v>
      </c>
      <c r="L21" s="119">
        <f>-(SUMIFS(Current!$G:$G,Current!$F:$F,$A21,Current!$E:$E,L$5)-SUMIFS(Current!$H:$H,Current!$F:$F,$A21,Current!$E:$E,L$5))</f>
        <v>0</v>
      </c>
      <c r="M21" s="119">
        <f>-(SUMIFS(Current!$G:$G,Current!$F:$F,$A21,Current!$E:$E,M$5)-SUMIFS(Current!$H:$H,Current!$F:$F,$A21,Current!$E:$E,M$5))</f>
        <v>0</v>
      </c>
      <c r="N21" s="119">
        <f>-(SUMIFS(Current!$G:$G,Current!$F:$F,$A21,Current!$E:$E,N$5)-SUMIFS(Current!$H:$H,Current!$F:$F,$A21,Current!$E:$E,N$5))</f>
        <v>0</v>
      </c>
    </row>
    <row r="22" spans="1:14" x14ac:dyDescent="0.2">
      <c r="A22" s="2" t="str">
        <f>Details!D21</f>
        <v>Payment - spare 4</v>
      </c>
      <c r="B22" s="119">
        <f t="shared" si="2"/>
        <v>0</v>
      </c>
      <c r="C22" s="119">
        <f>-(SUMIFS(Current!$G:$G,Current!$F:$F,$A22,Current!$E:$E,C$5)-SUMIFS(Current!$H:$H,Current!$F:$F,$A22,Current!$E:$E,C$5))</f>
        <v>0</v>
      </c>
      <c r="D22" s="119">
        <f>-(SUMIFS(Current!$G:$G,Current!$F:$F,$A22,Current!$E:$E,D$5)-SUMIFS(Current!$H:$H,Current!$F:$F,$A22,Current!$E:$E,D$5))</f>
        <v>0</v>
      </c>
      <c r="E22" s="119">
        <f>-(SUMIFS(Current!$G:$G,Current!$F:$F,$A22,Current!$E:$E,E$5)-SUMIFS(Current!$H:$H,Current!$F:$F,$A22,Current!$E:$E,E$5))</f>
        <v>0</v>
      </c>
      <c r="F22" s="119">
        <f>-(SUMIFS(Current!$G:$G,Current!$F:$F,$A22,Current!$E:$E,F$5)-SUMIFS(Current!$H:$H,Current!$F:$F,$A22,Current!$E:$E,F$5))</f>
        <v>0</v>
      </c>
      <c r="G22" s="119">
        <f>-(SUMIFS(Current!$G:$G,Current!$F:$F,$A22,Current!$E:$E,G$5)-SUMIFS(Current!$H:$H,Current!$F:$F,$A22,Current!$E:$E,G$5))</f>
        <v>0</v>
      </c>
      <c r="H22" s="119">
        <f>-(SUMIFS(Current!$G:$G,Current!$F:$F,$A22,Current!$E:$E,H$5)-SUMIFS(Current!$H:$H,Current!$F:$F,$A22,Current!$E:$E,H$5))</f>
        <v>0</v>
      </c>
      <c r="I22" s="119">
        <f>-(SUMIFS(Current!$G:$G,Current!$F:$F,$A22,Current!$E:$E,I$5)-SUMIFS(Current!$H:$H,Current!$F:$F,$A22,Current!$E:$E,I$5))</f>
        <v>0</v>
      </c>
      <c r="J22" s="119">
        <f>-(SUMIFS(Current!$G:$G,Current!$F:$F,$A22,Current!$E:$E,J$5)-SUMIFS(Current!$H:$H,Current!$F:$F,$A22,Current!$E:$E,J$5))</f>
        <v>0</v>
      </c>
      <c r="K22" s="119">
        <f>-(SUMIFS(Current!$G:$G,Current!$F:$F,$A22,Current!$E:$E,K$5)-SUMIFS(Current!$H:$H,Current!$F:$F,$A22,Current!$E:$E,K$5))</f>
        <v>0</v>
      </c>
      <c r="L22" s="119">
        <f>-(SUMIFS(Current!$G:$G,Current!$F:$F,$A22,Current!$E:$E,L$5)-SUMIFS(Current!$H:$H,Current!$F:$F,$A22,Current!$E:$E,L$5))</f>
        <v>0</v>
      </c>
      <c r="M22" s="119">
        <f>-(SUMIFS(Current!$G:$G,Current!$F:$F,$A22,Current!$E:$E,M$5)-SUMIFS(Current!$H:$H,Current!$F:$F,$A22,Current!$E:$E,M$5))</f>
        <v>0</v>
      </c>
      <c r="N22" s="119">
        <f>-(SUMIFS(Current!$G:$G,Current!$F:$F,$A22,Current!$E:$E,N$5)-SUMIFS(Current!$H:$H,Current!$F:$F,$A22,Current!$E:$E,N$5))</f>
        <v>0</v>
      </c>
    </row>
    <row r="23" spans="1:14" x14ac:dyDescent="0.2">
      <c r="A23" s="2" t="str">
        <f>Details!D22</f>
        <v>Payment - spare 5</v>
      </c>
      <c r="B23" s="119">
        <f t="shared" si="2"/>
        <v>0</v>
      </c>
      <c r="C23" s="119">
        <f>-(SUMIFS(Current!$G:$G,Current!$F:$F,$A23,Current!$E:$E,C$5)-SUMIFS(Current!$H:$H,Current!$F:$F,$A23,Current!$E:$E,C$5))</f>
        <v>0</v>
      </c>
      <c r="D23" s="119">
        <f>-(SUMIFS(Current!$G:$G,Current!$F:$F,$A23,Current!$E:$E,D$5)-SUMIFS(Current!$H:$H,Current!$F:$F,$A23,Current!$E:$E,D$5))</f>
        <v>0</v>
      </c>
      <c r="E23" s="119">
        <f>-(SUMIFS(Current!$G:$G,Current!$F:$F,$A23,Current!$E:$E,E$5)-SUMIFS(Current!$H:$H,Current!$F:$F,$A23,Current!$E:$E,E$5))</f>
        <v>0</v>
      </c>
      <c r="F23" s="119">
        <f>-(SUMIFS(Current!$G:$G,Current!$F:$F,$A23,Current!$E:$E,F$5)-SUMIFS(Current!$H:$H,Current!$F:$F,$A23,Current!$E:$E,F$5))</f>
        <v>0</v>
      </c>
      <c r="G23" s="119">
        <f>-(SUMIFS(Current!$G:$G,Current!$F:$F,$A23,Current!$E:$E,G$5)-SUMIFS(Current!$H:$H,Current!$F:$F,$A23,Current!$E:$E,G$5))</f>
        <v>0</v>
      </c>
      <c r="H23" s="119">
        <f>-(SUMIFS(Current!$G:$G,Current!$F:$F,$A23,Current!$E:$E,H$5)-SUMIFS(Current!$H:$H,Current!$F:$F,$A23,Current!$E:$E,H$5))</f>
        <v>0</v>
      </c>
      <c r="I23" s="119">
        <f>-(SUMIFS(Current!$G:$G,Current!$F:$F,$A23,Current!$E:$E,I$5)-SUMIFS(Current!$H:$H,Current!$F:$F,$A23,Current!$E:$E,I$5))</f>
        <v>0</v>
      </c>
      <c r="J23" s="119">
        <f>-(SUMIFS(Current!$G:$G,Current!$F:$F,$A23,Current!$E:$E,J$5)-SUMIFS(Current!$H:$H,Current!$F:$F,$A23,Current!$E:$E,J$5))</f>
        <v>0</v>
      </c>
      <c r="K23" s="119">
        <f>-(SUMIFS(Current!$G:$G,Current!$F:$F,$A23,Current!$E:$E,K$5)-SUMIFS(Current!$H:$H,Current!$F:$F,$A23,Current!$E:$E,K$5))</f>
        <v>0</v>
      </c>
      <c r="L23" s="119">
        <f>-(SUMIFS(Current!$G:$G,Current!$F:$F,$A23,Current!$E:$E,L$5)-SUMIFS(Current!$H:$H,Current!$F:$F,$A23,Current!$E:$E,L$5))</f>
        <v>0</v>
      </c>
      <c r="M23" s="119">
        <f>-(SUMIFS(Current!$G:$G,Current!$F:$F,$A23,Current!$E:$E,M$5)-SUMIFS(Current!$H:$H,Current!$F:$F,$A23,Current!$E:$E,M$5))</f>
        <v>0</v>
      </c>
      <c r="N23" s="119">
        <f>-(SUMIFS(Current!$G:$G,Current!$F:$F,$A23,Current!$E:$E,N$5)-SUMIFS(Current!$H:$H,Current!$F:$F,$A23,Current!$E:$E,N$5))</f>
        <v>0</v>
      </c>
    </row>
    <row r="24" spans="1:14" x14ac:dyDescent="0.2">
      <c r="A24" s="2" t="str">
        <f>Details!D23</f>
        <v>Payment - spare 6</v>
      </c>
      <c r="B24" s="119">
        <f t="shared" si="2"/>
        <v>0</v>
      </c>
      <c r="C24" s="119">
        <f>-(SUMIFS(Current!$G:$G,Current!$F:$F,$A24,Current!$E:$E,C$5)-SUMIFS(Current!$H:$H,Current!$F:$F,$A24,Current!$E:$E,C$5))</f>
        <v>0</v>
      </c>
      <c r="D24" s="119">
        <f>-(SUMIFS(Current!$G:$G,Current!$F:$F,$A24,Current!$E:$E,D$5)-SUMIFS(Current!$H:$H,Current!$F:$F,$A24,Current!$E:$E,D$5))</f>
        <v>0</v>
      </c>
      <c r="E24" s="119">
        <f>-(SUMIFS(Current!$G:$G,Current!$F:$F,$A24,Current!$E:$E,E$5)-SUMIFS(Current!$H:$H,Current!$F:$F,$A24,Current!$E:$E,E$5))</f>
        <v>0</v>
      </c>
      <c r="F24" s="119">
        <f>-(SUMIFS(Current!$G:$G,Current!$F:$F,$A24,Current!$E:$E,F$5)-SUMIFS(Current!$H:$H,Current!$F:$F,$A24,Current!$E:$E,F$5))</f>
        <v>0</v>
      </c>
      <c r="G24" s="119">
        <f>-(SUMIFS(Current!$G:$G,Current!$F:$F,$A24,Current!$E:$E,G$5)-SUMIFS(Current!$H:$H,Current!$F:$F,$A24,Current!$E:$E,G$5))</f>
        <v>0</v>
      </c>
      <c r="H24" s="119">
        <f>-(SUMIFS(Current!$G:$G,Current!$F:$F,$A24,Current!$E:$E,H$5)-SUMIFS(Current!$H:$H,Current!$F:$F,$A24,Current!$E:$E,H$5))</f>
        <v>0</v>
      </c>
      <c r="I24" s="119">
        <f>-(SUMIFS(Current!$G:$G,Current!$F:$F,$A24,Current!$E:$E,I$5)-SUMIFS(Current!$H:$H,Current!$F:$F,$A24,Current!$E:$E,I$5))</f>
        <v>0</v>
      </c>
      <c r="J24" s="119">
        <f>-(SUMIFS(Current!$G:$G,Current!$F:$F,$A24,Current!$E:$E,J$5)-SUMIFS(Current!$H:$H,Current!$F:$F,$A24,Current!$E:$E,J$5))</f>
        <v>0</v>
      </c>
      <c r="K24" s="119">
        <f>-(SUMIFS(Current!$G:$G,Current!$F:$F,$A24,Current!$E:$E,K$5)-SUMIFS(Current!$H:$H,Current!$F:$F,$A24,Current!$E:$E,K$5))</f>
        <v>0</v>
      </c>
      <c r="L24" s="119">
        <f>-(SUMIFS(Current!$G:$G,Current!$F:$F,$A24,Current!$E:$E,L$5)-SUMIFS(Current!$H:$H,Current!$F:$F,$A24,Current!$E:$E,L$5))</f>
        <v>0</v>
      </c>
      <c r="M24" s="119">
        <f>-(SUMIFS(Current!$G:$G,Current!$F:$F,$A24,Current!$E:$E,M$5)-SUMIFS(Current!$H:$H,Current!$F:$F,$A24,Current!$E:$E,M$5))</f>
        <v>0</v>
      </c>
      <c r="N24" s="119">
        <f>-(SUMIFS(Current!$G:$G,Current!$F:$F,$A24,Current!$E:$E,N$5)-SUMIFS(Current!$H:$H,Current!$F:$F,$A24,Current!$E:$E,N$5))</f>
        <v>0</v>
      </c>
    </row>
    <row r="25" spans="1:14" x14ac:dyDescent="0.2">
      <c r="A25" s="2" t="str">
        <f>Details!D24</f>
        <v>Payment - spare 7</v>
      </c>
      <c r="B25" s="119">
        <f t="shared" si="2"/>
        <v>0</v>
      </c>
      <c r="C25" s="119">
        <f>-(SUMIFS(Current!$G:$G,Current!$F:$F,$A25,Current!$E:$E,C$5)-SUMIFS(Current!$H:$H,Current!$F:$F,$A25,Current!$E:$E,C$5))</f>
        <v>0</v>
      </c>
      <c r="D25" s="119">
        <f>-(SUMIFS(Current!$G:$G,Current!$F:$F,$A25,Current!$E:$E,D$5)-SUMIFS(Current!$H:$H,Current!$F:$F,$A25,Current!$E:$E,D$5))</f>
        <v>0</v>
      </c>
      <c r="E25" s="119">
        <f>-(SUMIFS(Current!$G:$G,Current!$F:$F,$A25,Current!$E:$E,E$5)-SUMIFS(Current!$H:$H,Current!$F:$F,$A25,Current!$E:$E,E$5))</f>
        <v>0</v>
      </c>
      <c r="F25" s="119">
        <f>-(SUMIFS(Current!$G:$G,Current!$F:$F,$A25,Current!$E:$E,F$5)-SUMIFS(Current!$H:$H,Current!$F:$F,$A25,Current!$E:$E,F$5))</f>
        <v>0</v>
      </c>
      <c r="G25" s="119">
        <f>-(SUMIFS(Current!$G:$G,Current!$F:$F,$A25,Current!$E:$E,G$5)-SUMIFS(Current!$H:$H,Current!$F:$F,$A25,Current!$E:$E,G$5))</f>
        <v>0</v>
      </c>
      <c r="H25" s="119">
        <f>-(SUMIFS(Current!$G:$G,Current!$F:$F,$A25,Current!$E:$E,H$5)-SUMIFS(Current!$H:$H,Current!$F:$F,$A25,Current!$E:$E,H$5))</f>
        <v>0</v>
      </c>
      <c r="I25" s="119">
        <f>-(SUMIFS(Current!$G:$G,Current!$F:$F,$A25,Current!$E:$E,I$5)-SUMIFS(Current!$H:$H,Current!$F:$F,$A25,Current!$E:$E,I$5))</f>
        <v>0</v>
      </c>
      <c r="J25" s="119">
        <f>-(SUMIFS(Current!$G:$G,Current!$F:$F,$A25,Current!$E:$E,J$5)-SUMIFS(Current!$H:$H,Current!$F:$F,$A25,Current!$E:$E,J$5))</f>
        <v>0</v>
      </c>
      <c r="K25" s="119">
        <f>-(SUMIFS(Current!$G:$G,Current!$F:$F,$A25,Current!$E:$E,K$5)-SUMIFS(Current!$H:$H,Current!$F:$F,$A25,Current!$E:$E,K$5))</f>
        <v>0</v>
      </c>
      <c r="L25" s="119">
        <f>-(SUMIFS(Current!$G:$G,Current!$F:$F,$A25,Current!$E:$E,L$5)-SUMIFS(Current!$H:$H,Current!$F:$F,$A25,Current!$E:$E,L$5))</f>
        <v>0</v>
      </c>
      <c r="M25" s="119">
        <f>-(SUMIFS(Current!$G:$G,Current!$F:$F,$A25,Current!$E:$E,M$5)-SUMIFS(Current!$H:$H,Current!$F:$F,$A25,Current!$E:$E,M$5))</f>
        <v>0</v>
      </c>
      <c r="N25" s="119">
        <f>-(SUMIFS(Current!$G:$G,Current!$F:$F,$A25,Current!$E:$E,N$5)-SUMIFS(Current!$H:$H,Current!$F:$F,$A25,Current!$E:$E,N$5))</f>
        <v>0</v>
      </c>
    </row>
    <row r="26" spans="1:14" x14ac:dyDescent="0.2">
      <c r="A26" s="2" t="str">
        <f>Details!D25</f>
        <v>Payment - spare 8</v>
      </c>
      <c r="B26" s="119">
        <f t="shared" si="2"/>
        <v>0</v>
      </c>
      <c r="C26" s="119">
        <f>-(SUMIFS(Current!$G:$G,Current!$F:$F,$A26,Current!$E:$E,C$5)-SUMIFS(Current!$H:$H,Current!$F:$F,$A26,Current!$E:$E,C$5))</f>
        <v>0</v>
      </c>
      <c r="D26" s="119">
        <f>-(SUMIFS(Current!$G:$G,Current!$F:$F,$A26,Current!$E:$E,D$5)-SUMIFS(Current!$H:$H,Current!$F:$F,$A26,Current!$E:$E,D$5))</f>
        <v>0</v>
      </c>
      <c r="E26" s="119">
        <f>-(SUMIFS(Current!$G:$G,Current!$F:$F,$A26,Current!$E:$E,E$5)-SUMIFS(Current!$H:$H,Current!$F:$F,$A26,Current!$E:$E,E$5))</f>
        <v>0</v>
      </c>
      <c r="F26" s="119">
        <f>-(SUMIFS(Current!$G:$G,Current!$F:$F,$A26,Current!$E:$E,F$5)-SUMIFS(Current!$H:$H,Current!$F:$F,$A26,Current!$E:$E,F$5))</f>
        <v>0</v>
      </c>
      <c r="G26" s="119">
        <f>-(SUMIFS(Current!$G:$G,Current!$F:$F,$A26,Current!$E:$E,G$5)-SUMIFS(Current!$H:$H,Current!$F:$F,$A26,Current!$E:$E,G$5))</f>
        <v>0</v>
      </c>
      <c r="H26" s="119">
        <f>-(SUMIFS(Current!$G:$G,Current!$F:$F,$A26,Current!$E:$E,H$5)-SUMIFS(Current!$H:$H,Current!$F:$F,$A26,Current!$E:$E,H$5))</f>
        <v>0</v>
      </c>
      <c r="I26" s="119">
        <f>-(SUMIFS(Current!$G:$G,Current!$F:$F,$A26,Current!$E:$E,I$5)-SUMIFS(Current!$H:$H,Current!$F:$F,$A26,Current!$E:$E,I$5))</f>
        <v>0</v>
      </c>
      <c r="J26" s="119">
        <f>-(SUMIFS(Current!$G:$G,Current!$F:$F,$A26,Current!$E:$E,J$5)-SUMIFS(Current!$H:$H,Current!$F:$F,$A26,Current!$E:$E,J$5))</f>
        <v>0</v>
      </c>
      <c r="K26" s="119">
        <f>-(SUMIFS(Current!$G:$G,Current!$F:$F,$A26,Current!$E:$E,K$5)-SUMIFS(Current!$H:$H,Current!$F:$F,$A26,Current!$E:$E,K$5))</f>
        <v>0</v>
      </c>
      <c r="L26" s="119">
        <f>-(SUMIFS(Current!$G:$G,Current!$F:$F,$A26,Current!$E:$E,L$5)-SUMIFS(Current!$H:$H,Current!$F:$F,$A26,Current!$E:$E,L$5))</f>
        <v>0</v>
      </c>
      <c r="M26" s="119">
        <f>-(SUMIFS(Current!$G:$G,Current!$F:$F,$A26,Current!$E:$E,M$5)-SUMIFS(Current!$H:$H,Current!$F:$F,$A26,Current!$E:$E,M$5))</f>
        <v>0</v>
      </c>
      <c r="N26" s="119">
        <f>-(SUMIFS(Current!$G:$G,Current!$F:$F,$A26,Current!$E:$E,N$5)-SUMIFS(Current!$H:$H,Current!$F:$F,$A26,Current!$E:$E,N$5))</f>
        <v>0</v>
      </c>
    </row>
    <row r="27" spans="1:14" x14ac:dyDescent="0.2">
      <c r="A27" s="2" t="str">
        <f>Details!D26</f>
        <v>Payment - spare 9</v>
      </c>
      <c r="B27" s="119">
        <f t="shared" si="2"/>
        <v>0</v>
      </c>
      <c r="C27" s="119">
        <f>-(SUMIFS(Current!$G:$G,Current!$F:$F,$A27,Current!$E:$E,C$5)-SUMIFS(Current!$H:$H,Current!$F:$F,$A27,Current!$E:$E,C$5))</f>
        <v>0</v>
      </c>
      <c r="D27" s="119">
        <f>-(SUMIFS(Current!$G:$G,Current!$F:$F,$A27,Current!$E:$E,D$5)-SUMIFS(Current!$H:$H,Current!$F:$F,$A27,Current!$E:$E,D$5))</f>
        <v>0</v>
      </c>
      <c r="E27" s="119">
        <f>-(SUMIFS(Current!$G:$G,Current!$F:$F,$A27,Current!$E:$E,E$5)-SUMIFS(Current!$H:$H,Current!$F:$F,$A27,Current!$E:$E,E$5))</f>
        <v>0</v>
      </c>
      <c r="F27" s="119">
        <f>-(SUMIFS(Current!$G:$G,Current!$F:$F,$A27,Current!$E:$E,F$5)-SUMIFS(Current!$H:$H,Current!$F:$F,$A27,Current!$E:$E,F$5))</f>
        <v>0</v>
      </c>
      <c r="G27" s="119">
        <f>-(SUMIFS(Current!$G:$G,Current!$F:$F,$A27,Current!$E:$E,G$5)-SUMIFS(Current!$H:$H,Current!$F:$F,$A27,Current!$E:$E,G$5))</f>
        <v>0</v>
      </c>
      <c r="H27" s="119">
        <f>-(SUMIFS(Current!$G:$G,Current!$F:$F,$A27,Current!$E:$E,H$5)-SUMIFS(Current!$H:$H,Current!$F:$F,$A27,Current!$E:$E,H$5))</f>
        <v>0</v>
      </c>
      <c r="I27" s="119">
        <f>-(SUMIFS(Current!$G:$G,Current!$F:$F,$A27,Current!$E:$E,I$5)-SUMIFS(Current!$H:$H,Current!$F:$F,$A27,Current!$E:$E,I$5))</f>
        <v>0</v>
      </c>
      <c r="J27" s="119">
        <f>-(SUMIFS(Current!$G:$G,Current!$F:$F,$A27,Current!$E:$E,J$5)-SUMIFS(Current!$H:$H,Current!$F:$F,$A27,Current!$E:$E,J$5))</f>
        <v>0</v>
      </c>
      <c r="K27" s="119">
        <f>-(SUMIFS(Current!$G:$G,Current!$F:$F,$A27,Current!$E:$E,K$5)-SUMIFS(Current!$H:$H,Current!$F:$F,$A27,Current!$E:$E,K$5))</f>
        <v>0</v>
      </c>
      <c r="L27" s="119">
        <f>-(SUMIFS(Current!$G:$G,Current!$F:$F,$A27,Current!$E:$E,L$5)-SUMIFS(Current!$H:$H,Current!$F:$F,$A27,Current!$E:$E,L$5))</f>
        <v>0</v>
      </c>
      <c r="M27" s="119">
        <f>-(SUMIFS(Current!$G:$G,Current!$F:$F,$A27,Current!$E:$E,M$5)-SUMIFS(Current!$H:$H,Current!$F:$F,$A27,Current!$E:$E,M$5))</f>
        <v>0</v>
      </c>
      <c r="N27" s="119">
        <f>-(SUMIFS(Current!$G:$G,Current!$F:$F,$A27,Current!$E:$E,N$5)-SUMIFS(Current!$H:$H,Current!$F:$F,$A27,Current!$E:$E,N$5))</f>
        <v>0</v>
      </c>
    </row>
    <row r="28" spans="1:14" x14ac:dyDescent="0.2">
      <c r="A28" s="2" t="str">
        <f>Details!D27</f>
        <v>Payment - spare 10</v>
      </c>
      <c r="B28" s="119">
        <f t="shared" si="2"/>
        <v>0</v>
      </c>
      <c r="C28" s="119">
        <f>-(SUMIFS(Current!$G:$G,Current!$F:$F,$A28,Current!$E:$E,C$5)-SUMIFS(Current!$H:$H,Current!$F:$F,$A28,Current!$E:$E,C$5))</f>
        <v>0</v>
      </c>
      <c r="D28" s="119">
        <f>-(SUMIFS(Current!$G:$G,Current!$F:$F,$A28,Current!$E:$E,D$5)-SUMIFS(Current!$H:$H,Current!$F:$F,$A28,Current!$E:$E,D$5))</f>
        <v>0</v>
      </c>
      <c r="E28" s="119">
        <f>-(SUMIFS(Current!$G:$G,Current!$F:$F,$A28,Current!$E:$E,E$5)-SUMIFS(Current!$H:$H,Current!$F:$F,$A28,Current!$E:$E,E$5))</f>
        <v>0</v>
      </c>
      <c r="F28" s="119">
        <f>-(SUMIFS(Current!$G:$G,Current!$F:$F,$A28,Current!$E:$E,F$5)-SUMIFS(Current!$H:$H,Current!$F:$F,$A28,Current!$E:$E,F$5))</f>
        <v>0</v>
      </c>
      <c r="G28" s="119">
        <f>-(SUMIFS(Current!$G:$G,Current!$F:$F,$A28,Current!$E:$E,G$5)-SUMIFS(Current!$H:$H,Current!$F:$F,$A28,Current!$E:$E,G$5))</f>
        <v>0</v>
      </c>
      <c r="H28" s="119">
        <f>-(SUMIFS(Current!$G:$G,Current!$F:$F,$A28,Current!$E:$E,H$5)-SUMIFS(Current!$H:$H,Current!$F:$F,$A28,Current!$E:$E,H$5))</f>
        <v>0</v>
      </c>
      <c r="I28" s="119">
        <f>-(SUMIFS(Current!$G:$G,Current!$F:$F,$A28,Current!$E:$E,I$5)-SUMIFS(Current!$H:$H,Current!$F:$F,$A28,Current!$E:$E,I$5))</f>
        <v>0</v>
      </c>
      <c r="J28" s="119">
        <f>-(SUMIFS(Current!$G:$G,Current!$F:$F,$A28,Current!$E:$E,J$5)-SUMIFS(Current!$H:$H,Current!$F:$F,$A28,Current!$E:$E,J$5))</f>
        <v>0</v>
      </c>
      <c r="K28" s="119">
        <f>-(SUMIFS(Current!$G:$G,Current!$F:$F,$A28,Current!$E:$E,K$5)-SUMIFS(Current!$H:$H,Current!$F:$F,$A28,Current!$E:$E,K$5))</f>
        <v>0</v>
      </c>
      <c r="L28" s="119">
        <f>-(SUMIFS(Current!$G:$G,Current!$F:$F,$A28,Current!$E:$E,L$5)-SUMIFS(Current!$H:$H,Current!$F:$F,$A28,Current!$E:$E,L$5))</f>
        <v>0</v>
      </c>
      <c r="M28" s="119">
        <f>-(SUMIFS(Current!$G:$G,Current!$F:$F,$A28,Current!$E:$E,M$5)-SUMIFS(Current!$H:$H,Current!$F:$F,$A28,Current!$E:$E,M$5))</f>
        <v>0</v>
      </c>
      <c r="N28" s="119">
        <f>-(SUMIFS(Current!$G:$G,Current!$F:$F,$A28,Current!$E:$E,N$5)-SUMIFS(Current!$H:$H,Current!$F:$F,$A28,Current!$E:$E,N$5))</f>
        <v>0</v>
      </c>
    </row>
    <row r="29" spans="1:14" x14ac:dyDescent="0.2">
      <c r="A29" s="2" t="str">
        <f>Details!D28</f>
        <v>Payment - spare 11</v>
      </c>
      <c r="B29" s="119">
        <f t="shared" si="2"/>
        <v>0</v>
      </c>
      <c r="C29" s="119">
        <f>-(SUMIFS(Current!$G:$G,Current!$F:$F,$A29,Current!$E:$E,C$5)-SUMIFS(Current!$H:$H,Current!$F:$F,$A29,Current!$E:$E,C$5))</f>
        <v>0</v>
      </c>
      <c r="D29" s="119">
        <f>-(SUMIFS(Current!$G:$G,Current!$F:$F,$A29,Current!$E:$E,D$5)-SUMIFS(Current!$H:$H,Current!$F:$F,$A29,Current!$E:$E,D$5))</f>
        <v>0</v>
      </c>
      <c r="E29" s="119">
        <f>-(SUMIFS(Current!$G:$G,Current!$F:$F,$A29,Current!$E:$E,E$5)-SUMIFS(Current!$H:$H,Current!$F:$F,$A29,Current!$E:$E,E$5))</f>
        <v>0</v>
      </c>
      <c r="F29" s="119">
        <f>-(SUMIFS(Current!$G:$G,Current!$F:$F,$A29,Current!$E:$E,F$5)-SUMIFS(Current!$H:$H,Current!$F:$F,$A29,Current!$E:$E,F$5))</f>
        <v>0</v>
      </c>
      <c r="G29" s="119">
        <f>-(SUMIFS(Current!$G:$G,Current!$F:$F,$A29,Current!$E:$E,G$5)-SUMIFS(Current!$H:$H,Current!$F:$F,$A29,Current!$E:$E,G$5))</f>
        <v>0</v>
      </c>
      <c r="H29" s="119">
        <f>-(SUMIFS(Current!$G:$G,Current!$F:$F,$A29,Current!$E:$E,H$5)-SUMIFS(Current!$H:$H,Current!$F:$F,$A29,Current!$E:$E,H$5))</f>
        <v>0</v>
      </c>
      <c r="I29" s="119">
        <f>-(SUMIFS(Current!$G:$G,Current!$F:$F,$A29,Current!$E:$E,I$5)-SUMIFS(Current!$H:$H,Current!$F:$F,$A29,Current!$E:$E,I$5))</f>
        <v>0</v>
      </c>
      <c r="J29" s="119">
        <f>-(SUMIFS(Current!$G:$G,Current!$F:$F,$A29,Current!$E:$E,J$5)-SUMIFS(Current!$H:$H,Current!$F:$F,$A29,Current!$E:$E,J$5))</f>
        <v>0</v>
      </c>
      <c r="K29" s="119">
        <f>-(SUMIFS(Current!$G:$G,Current!$F:$F,$A29,Current!$E:$E,K$5)-SUMIFS(Current!$H:$H,Current!$F:$F,$A29,Current!$E:$E,K$5))</f>
        <v>0</v>
      </c>
      <c r="L29" s="119">
        <f>-(SUMIFS(Current!$G:$G,Current!$F:$F,$A29,Current!$E:$E,L$5)-SUMIFS(Current!$H:$H,Current!$F:$F,$A29,Current!$E:$E,L$5))</f>
        <v>0</v>
      </c>
      <c r="M29" s="119">
        <f>-(SUMIFS(Current!$G:$G,Current!$F:$F,$A29,Current!$E:$E,M$5)-SUMIFS(Current!$H:$H,Current!$F:$F,$A29,Current!$E:$E,M$5))</f>
        <v>0</v>
      </c>
      <c r="N29" s="119">
        <f>-(SUMIFS(Current!$G:$G,Current!$F:$F,$A29,Current!$E:$E,N$5)-SUMIFS(Current!$H:$H,Current!$F:$F,$A29,Current!$E:$E,N$5))</f>
        <v>0</v>
      </c>
    </row>
    <row r="30" spans="1:14" x14ac:dyDescent="0.2">
      <c r="A30" s="2" t="str">
        <f>Details!D29</f>
        <v>Payment - spare 12</v>
      </c>
      <c r="B30" s="119">
        <f t="shared" si="2"/>
        <v>0</v>
      </c>
      <c r="C30" s="119">
        <f>-(SUMIFS(Current!$G:$G,Current!$F:$F,$A30,Current!$E:$E,C$5)-SUMIFS(Current!$H:$H,Current!$F:$F,$A30,Current!$E:$E,C$5))</f>
        <v>0</v>
      </c>
      <c r="D30" s="119">
        <f>-(SUMIFS(Current!$G:$G,Current!$F:$F,$A30,Current!$E:$E,D$5)-SUMIFS(Current!$H:$H,Current!$F:$F,$A30,Current!$E:$E,D$5))</f>
        <v>0</v>
      </c>
      <c r="E30" s="119">
        <f>-(SUMIFS(Current!$G:$G,Current!$F:$F,$A30,Current!$E:$E,E$5)-SUMIFS(Current!$H:$H,Current!$F:$F,$A30,Current!$E:$E,E$5))</f>
        <v>0</v>
      </c>
      <c r="F30" s="119">
        <f>-(SUMIFS(Current!$G:$G,Current!$F:$F,$A30,Current!$E:$E,F$5)-SUMIFS(Current!$H:$H,Current!$F:$F,$A30,Current!$E:$E,F$5))</f>
        <v>0</v>
      </c>
      <c r="G30" s="119">
        <f>-(SUMIFS(Current!$G:$G,Current!$F:$F,$A30,Current!$E:$E,G$5)-SUMIFS(Current!$H:$H,Current!$F:$F,$A30,Current!$E:$E,G$5))</f>
        <v>0</v>
      </c>
      <c r="H30" s="119">
        <f>-(SUMIFS(Current!$G:$G,Current!$F:$F,$A30,Current!$E:$E,H$5)-SUMIFS(Current!$H:$H,Current!$F:$F,$A30,Current!$E:$E,H$5))</f>
        <v>0</v>
      </c>
      <c r="I30" s="119">
        <f>-(SUMIFS(Current!$G:$G,Current!$F:$F,$A30,Current!$E:$E,I$5)-SUMIFS(Current!$H:$H,Current!$F:$F,$A30,Current!$E:$E,I$5))</f>
        <v>0</v>
      </c>
      <c r="J30" s="119">
        <f>-(SUMIFS(Current!$G:$G,Current!$F:$F,$A30,Current!$E:$E,J$5)-SUMIFS(Current!$H:$H,Current!$F:$F,$A30,Current!$E:$E,J$5))</f>
        <v>0</v>
      </c>
      <c r="K30" s="119">
        <f>-(SUMIFS(Current!$G:$G,Current!$F:$F,$A30,Current!$E:$E,K$5)-SUMIFS(Current!$H:$H,Current!$F:$F,$A30,Current!$E:$E,K$5))</f>
        <v>0</v>
      </c>
      <c r="L30" s="119">
        <f>-(SUMIFS(Current!$G:$G,Current!$F:$F,$A30,Current!$E:$E,L$5)-SUMIFS(Current!$H:$H,Current!$F:$F,$A30,Current!$E:$E,L$5))</f>
        <v>0</v>
      </c>
      <c r="M30" s="119">
        <f>-(SUMIFS(Current!$G:$G,Current!$F:$F,$A30,Current!$E:$E,M$5)-SUMIFS(Current!$H:$H,Current!$F:$F,$A30,Current!$E:$E,M$5))</f>
        <v>0</v>
      </c>
      <c r="N30" s="119">
        <f>-(SUMIFS(Current!$G:$G,Current!$F:$F,$A30,Current!$E:$E,N$5)-SUMIFS(Current!$H:$H,Current!$F:$F,$A30,Current!$E:$E,N$5))</f>
        <v>0</v>
      </c>
    </row>
    <row r="31" spans="1:14" x14ac:dyDescent="0.2">
      <c r="A31" s="2" t="str">
        <f>Details!D30</f>
        <v>Payment - spare 13</v>
      </c>
      <c r="B31" s="119">
        <f t="shared" si="2"/>
        <v>0</v>
      </c>
      <c r="C31" s="119">
        <f>-(SUMIFS(Current!$G:$G,Current!$F:$F,$A31,Current!$E:$E,C$5)-SUMIFS(Current!$H:$H,Current!$F:$F,$A31,Current!$E:$E,C$5))</f>
        <v>0</v>
      </c>
      <c r="D31" s="119">
        <f>-(SUMIFS(Current!$G:$G,Current!$F:$F,$A31,Current!$E:$E,D$5)-SUMIFS(Current!$H:$H,Current!$F:$F,$A31,Current!$E:$E,D$5))</f>
        <v>0</v>
      </c>
      <c r="E31" s="119">
        <f>-(SUMIFS(Current!$G:$G,Current!$F:$F,$A31,Current!$E:$E,E$5)-SUMIFS(Current!$H:$H,Current!$F:$F,$A31,Current!$E:$E,E$5))</f>
        <v>0</v>
      </c>
      <c r="F31" s="119">
        <f>-(SUMIFS(Current!$G:$G,Current!$F:$F,$A31,Current!$E:$E,F$5)-SUMIFS(Current!$H:$H,Current!$F:$F,$A31,Current!$E:$E,F$5))</f>
        <v>0</v>
      </c>
      <c r="G31" s="119">
        <f>-(SUMIFS(Current!$G:$G,Current!$F:$F,$A31,Current!$E:$E,G$5)-SUMIFS(Current!$H:$H,Current!$F:$F,$A31,Current!$E:$E,G$5))</f>
        <v>0</v>
      </c>
      <c r="H31" s="119">
        <f>-(SUMIFS(Current!$G:$G,Current!$F:$F,$A31,Current!$E:$E,H$5)-SUMIFS(Current!$H:$H,Current!$F:$F,$A31,Current!$E:$E,H$5))</f>
        <v>0</v>
      </c>
      <c r="I31" s="119">
        <f>-(SUMIFS(Current!$G:$G,Current!$F:$F,$A31,Current!$E:$E,I$5)-SUMIFS(Current!$H:$H,Current!$F:$F,$A31,Current!$E:$E,I$5))</f>
        <v>0</v>
      </c>
      <c r="J31" s="119">
        <f>-(SUMIFS(Current!$G:$G,Current!$F:$F,$A31,Current!$E:$E,J$5)-SUMIFS(Current!$H:$H,Current!$F:$F,$A31,Current!$E:$E,J$5))</f>
        <v>0</v>
      </c>
      <c r="K31" s="119">
        <f>-(SUMIFS(Current!$G:$G,Current!$F:$F,$A31,Current!$E:$E,K$5)-SUMIFS(Current!$H:$H,Current!$F:$F,$A31,Current!$E:$E,K$5))</f>
        <v>0</v>
      </c>
      <c r="L31" s="119">
        <f>-(SUMIFS(Current!$G:$G,Current!$F:$F,$A31,Current!$E:$E,L$5)-SUMIFS(Current!$H:$H,Current!$F:$F,$A31,Current!$E:$E,L$5))</f>
        <v>0</v>
      </c>
      <c r="M31" s="119">
        <f>-(SUMIFS(Current!$G:$G,Current!$F:$F,$A31,Current!$E:$E,M$5)-SUMIFS(Current!$H:$H,Current!$F:$F,$A31,Current!$E:$E,M$5))</f>
        <v>0</v>
      </c>
      <c r="N31" s="119">
        <f>-(SUMIFS(Current!$G:$G,Current!$F:$F,$A31,Current!$E:$E,N$5)-SUMIFS(Current!$H:$H,Current!$F:$F,$A31,Current!$E:$E,N$5))</f>
        <v>0</v>
      </c>
    </row>
    <row r="32" spans="1:14" x14ac:dyDescent="0.2">
      <c r="A32" s="2" t="str">
        <f>Details!D31</f>
        <v>Payment - spare 14</v>
      </c>
      <c r="B32" s="119">
        <f t="shared" si="2"/>
        <v>0</v>
      </c>
      <c r="C32" s="119">
        <f>-(SUMIFS(Current!$G:$G,Current!$F:$F,$A32,Current!$E:$E,C$5)-SUMIFS(Current!$H:$H,Current!$F:$F,$A32,Current!$E:$E,C$5))</f>
        <v>0</v>
      </c>
      <c r="D32" s="119">
        <f>-(SUMIFS(Current!$G:$G,Current!$F:$F,$A32,Current!$E:$E,D$5)-SUMIFS(Current!$H:$H,Current!$F:$F,$A32,Current!$E:$E,D$5))</f>
        <v>0</v>
      </c>
      <c r="E32" s="119">
        <f>-(SUMIFS(Current!$G:$G,Current!$F:$F,$A32,Current!$E:$E,E$5)-SUMIFS(Current!$H:$H,Current!$F:$F,$A32,Current!$E:$E,E$5))</f>
        <v>0</v>
      </c>
      <c r="F32" s="119">
        <f>-(SUMIFS(Current!$G:$G,Current!$F:$F,$A32,Current!$E:$E,F$5)-SUMIFS(Current!$H:$H,Current!$F:$F,$A32,Current!$E:$E,F$5))</f>
        <v>0</v>
      </c>
      <c r="G32" s="119">
        <f>-(SUMIFS(Current!$G:$G,Current!$F:$F,$A32,Current!$E:$E,G$5)-SUMIFS(Current!$H:$H,Current!$F:$F,$A32,Current!$E:$E,G$5))</f>
        <v>0</v>
      </c>
      <c r="H32" s="119">
        <f>-(SUMIFS(Current!$G:$G,Current!$F:$F,$A32,Current!$E:$E,H$5)-SUMIFS(Current!$H:$H,Current!$F:$F,$A32,Current!$E:$E,H$5))</f>
        <v>0</v>
      </c>
      <c r="I32" s="119">
        <f>-(SUMIFS(Current!$G:$G,Current!$F:$F,$A32,Current!$E:$E,I$5)-SUMIFS(Current!$H:$H,Current!$F:$F,$A32,Current!$E:$E,I$5))</f>
        <v>0</v>
      </c>
      <c r="J32" s="119">
        <f>-(SUMIFS(Current!$G:$G,Current!$F:$F,$A32,Current!$E:$E,J$5)-SUMIFS(Current!$H:$H,Current!$F:$F,$A32,Current!$E:$E,J$5))</f>
        <v>0</v>
      </c>
      <c r="K32" s="119">
        <f>-(SUMIFS(Current!$G:$G,Current!$F:$F,$A32,Current!$E:$E,K$5)-SUMIFS(Current!$H:$H,Current!$F:$F,$A32,Current!$E:$E,K$5))</f>
        <v>0</v>
      </c>
      <c r="L32" s="119">
        <f>-(SUMIFS(Current!$G:$G,Current!$F:$F,$A32,Current!$E:$E,L$5)-SUMIFS(Current!$H:$H,Current!$F:$F,$A32,Current!$E:$E,L$5))</f>
        <v>0</v>
      </c>
      <c r="M32" s="119">
        <f>-(SUMIFS(Current!$G:$G,Current!$F:$F,$A32,Current!$E:$E,M$5)-SUMIFS(Current!$H:$H,Current!$F:$F,$A32,Current!$E:$E,M$5))</f>
        <v>0</v>
      </c>
      <c r="N32" s="119">
        <f>-(SUMIFS(Current!$G:$G,Current!$F:$F,$A32,Current!$E:$E,N$5)-SUMIFS(Current!$H:$H,Current!$F:$F,$A32,Current!$E:$E,N$5))</f>
        <v>0</v>
      </c>
    </row>
    <row r="33" spans="1:14" x14ac:dyDescent="0.2">
      <c r="A33" s="2" t="str">
        <f>Details!D32</f>
        <v>Payment - spare 15</v>
      </c>
      <c r="B33" s="119">
        <f t="shared" si="2"/>
        <v>0</v>
      </c>
      <c r="C33" s="119">
        <f>-(SUMIFS(Current!$G:$G,Current!$F:$F,$A33,Current!$E:$E,C$5)-SUMIFS(Current!$H:$H,Current!$F:$F,$A33,Current!$E:$E,C$5))</f>
        <v>0</v>
      </c>
      <c r="D33" s="119">
        <f>-(SUMIFS(Current!$G:$G,Current!$F:$F,$A33,Current!$E:$E,D$5)-SUMIFS(Current!$H:$H,Current!$F:$F,$A33,Current!$E:$E,D$5))</f>
        <v>0</v>
      </c>
      <c r="E33" s="119">
        <f>-(SUMIFS(Current!$G:$G,Current!$F:$F,$A33,Current!$E:$E,E$5)-SUMIFS(Current!$H:$H,Current!$F:$F,$A33,Current!$E:$E,E$5))</f>
        <v>0</v>
      </c>
      <c r="F33" s="119">
        <f>-(SUMIFS(Current!$G:$G,Current!$F:$F,$A33,Current!$E:$E,F$5)-SUMIFS(Current!$H:$H,Current!$F:$F,$A33,Current!$E:$E,F$5))</f>
        <v>0</v>
      </c>
      <c r="G33" s="119">
        <f>-(SUMIFS(Current!$G:$G,Current!$F:$F,$A33,Current!$E:$E,G$5)-SUMIFS(Current!$H:$H,Current!$F:$F,$A33,Current!$E:$E,G$5))</f>
        <v>0</v>
      </c>
      <c r="H33" s="119">
        <f>-(SUMIFS(Current!$G:$G,Current!$F:$F,$A33,Current!$E:$E,H$5)-SUMIFS(Current!$H:$H,Current!$F:$F,$A33,Current!$E:$E,H$5))</f>
        <v>0</v>
      </c>
      <c r="I33" s="119">
        <f>-(SUMIFS(Current!$G:$G,Current!$F:$F,$A33,Current!$E:$E,I$5)-SUMIFS(Current!$H:$H,Current!$F:$F,$A33,Current!$E:$E,I$5))</f>
        <v>0</v>
      </c>
      <c r="J33" s="119">
        <f>-(SUMIFS(Current!$G:$G,Current!$F:$F,$A33,Current!$E:$E,J$5)-SUMIFS(Current!$H:$H,Current!$F:$F,$A33,Current!$E:$E,J$5))</f>
        <v>0</v>
      </c>
      <c r="K33" s="119">
        <f>-(SUMIFS(Current!$G:$G,Current!$F:$F,$A33,Current!$E:$E,K$5)-SUMIFS(Current!$H:$H,Current!$F:$F,$A33,Current!$E:$E,K$5))</f>
        <v>0</v>
      </c>
      <c r="L33" s="119">
        <f>-(SUMIFS(Current!$G:$G,Current!$F:$F,$A33,Current!$E:$E,L$5)-SUMIFS(Current!$H:$H,Current!$F:$F,$A33,Current!$E:$E,L$5))</f>
        <v>0</v>
      </c>
      <c r="M33" s="119">
        <f>-(SUMIFS(Current!$G:$G,Current!$F:$F,$A33,Current!$E:$E,M$5)-SUMIFS(Current!$H:$H,Current!$F:$F,$A33,Current!$E:$E,M$5))</f>
        <v>0</v>
      </c>
      <c r="N33" s="119">
        <f>-(SUMIFS(Current!$G:$G,Current!$F:$F,$A33,Current!$E:$E,N$5)-SUMIFS(Current!$H:$H,Current!$F:$F,$A33,Current!$E:$E,N$5))</f>
        <v>0</v>
      </c>
    </row>
    <row r="34" spans="1:14" x14ac:dyDescent="0.2">
      <c r="A34" s="2" t="str">
        <f>Details!D33</f>
        <v>Payment - spare 16</v>
      </c>
      <c r="B34" s="119">
        <f t="shared" si="2"/>
        <v>0</v>
      </c>
      <c r="C34" s="119">
        <f>-(SUMIFS(Current!$G:$G,Current!$F:$F,$A34,Current!$E:$E,C$5)-SUMIFS(Current!$H:$H,Current!$F:$F,$A34,Current!$E:$E,C$5))</f>
        <v>0</v>
      </c>
      <c r="D34" s="119">
        <f>-(SUMIFS(Current!$G:$G,Current!$F:$F,$A34,Current!$E:$E,D$5)-SUMIFS(Current!$H:$H,Current!$F:$F,$A34,Current!$E:$E,D$5))</f>
        <v>0</v>
      </c>
      <c r="E34" s="119">
        <f>-(SUMIFS(Current!$G:$G,Current!$F:$F,$A34,Current!$E:$E,E$5)-SUMIFS(Current!$H:$H,Current!$F:$F,$A34,Current!$E:$E,E$5))</f>
        <v>0</v>
      </c>
      <c r="F34" s="119">
        <f>-(SUMIFS(Current!$G:$G,Current!$F:$F,$A34,Current!$E:$E,F$5)-SUMIFS(Current!$H:$H,Current!$F:$F,$A34,Current!$E:$E,F$5))</f>
        <v>0</v>
      </c>
      <c r="G34" s="119">
        <f>-(SUMIFS(Current!$G:$G,Current!$F:$F,$A34,Current!$E:$E,G$5)-SUMIFS(Current!$H:$H,Current!$F:$F,$A34,Current!$E:$E,G$5))</f>
        <v>0</v>
      </c>
      <c r="H34" s="119">
        <f>-(SUMIFS(Current!$G:$G,Current!$F:$F,$A34,Current!$E:$E,H$5)-SUMIFS(Current!$H:$H,Current!$F:$F,$A34,Current!$E:$E,H$5))</f>
        <v>0</v>
      </c>
      <c r="I34" s="119">
        <f>-(SUMIFS(Current!$G:$G,Current!$F:$F,$A34,Current!$E:$E,I$5)-SUMIFS(Current!$H:$H,Current!$F:$F,$A34,Current!$E:$E,I$5))</f>
        <v>0</v>
      </c>
      <c r="J34" s="119">
        <f>-(SUMIFS(Current!$G:$G,Current!$F:$F,$A34,Current!$E:$E,J$5)-SUMIFS(Current!$H:$H,Current!$F:$F,$A34,Current!$E:$E,J$5))</f>
        <v>0</v>
      </c>
      <c r="K34" s="119">
        <f>-(SUMIFS(Current!$G:$G,Current!$F:$F,$A34,Current!$E:$E,K$5)-SUMIFS(Current!$H:$H,Current!$F:$F,$A34,Current!$E:$E,K$5))</f>
        <v>0</v>
      </c>
      <c r="L34" s="119">
        <f>-(SUMIFS(Current!$G:$G,Current!$F:$F,$A34,Current!$E:$E,L$5)-SUMIFS(Current!$H:$H,Current!$F:$F,$A34,Current!$E:$E,L$5))</f>
        <v>0</v>
      </c>
      <c r="M34" s="119">
        <f>-(SUMIFS(Current!$G:$G,Current!$F:$F,$A34,Current!$E:$E,M$5)-SUMIFS(Current!$H:$H,Current!$F:$F,$A34,Current!$E:$E,M$5))</f>
        <v>0</v>
      </c>
      <c r="N34" s="119">
        <f>-(SUMIFS(Current!$G:$G,Current!$F:$F,$A34,Current!$E:$E,N$5)-SUMIFS(Current!$H:$H,Current!$F:$F,$A34,Current!$E:$E,N$5))</f>
        <v>0</v>
      </c>
    </row>
    <row r="35" spans="1:14" x14ac:dyDescent="0.2">
      <c r="A35" s="2" t="str">
        <f>Details!D34</f>
        <v>Payment - spare 17</v>
      </c>
      <c r="B35" s="119">
        <f t="shared" si="2"/>
        <v>0</v>
      </c>
      <c r="C35" s="119">
        <f>-(SUMIFS(Current!$G:$G,Current!$F:$F,$A35,Current!$E:$E,C$5)-SUMIFS(Current!$H:$H,Current!$F:$F,$A35,Current!$E:$E,C$5))</f>
        <v>0</v>
      </c>
      <c r="D35" s="119">
        <f>-(SUMIFS(Current!$G:$G,Current!$F:$F,$A35,Current!$E:$E,D$5)-SUMIFS(Current!$H:$H,Current!$F:$F,$A35,Current!$E:$E,D$5))</f>
        <v>0</v>
      </c>
      <c r="E35" s="119">
        <f>-(SUMIFS(Current!$G:$G,Current!$F:$F,$A35,Current!$E:$E,E$5)-SUMIFS(Current!$H:$H,Current!$F:$F,$A35,Current!$E:$E,E$5))</f>
        <v>0</v>
      </c>
      <c r="F35" s="119">
        <f>-(SUMIFS(Current!$G:$G,Current!$F:$F,$A35,Current!$E:$E,F$5)-SUMIFS(Current!$H:$H,Current!$F:$F,$A35,Current!$E:$E,F$5))</f>
        <v>0</v>
      </c>
      <c r="G35" s="119">
        <f>-(SUMIFS(Current!$G:$G,Current!$F:$F,$A35,Current!$E:$E,G$5)-SUMIFS(Current!$H:$H,Current!$F:$F,$A35,Current!$E:$E,G$5))</f>
        <v>0</v>
      </c>
      <c r="H35" s="119">
        <f>-(SUMIFS(Current!$G:$G,Current!$F:$F,$A35,Current!$E:$E,H$5)-SUMIFS(Current!$H:$H,Current!$F:$F,$A35,Current!$E:$E,H$5))</f>
        <v>0</v>
      </c>
      <c r="I35" s="119">
        <f>-(SUMIFS(Current!$G:$G,Current!$F:$F,$A35,Current!$E:$E,I$5)-SUMIFS(Current!$H:$H,Current!$F:$F,$A35,Current!$E:$E,I$5))</f>
        <v>0</v>
      </c>
      <c r="J35" s="119">
        <f>-(SUMIFS(Current!$G:$G,Current!$F:$F,$A35,Current!$E:$E,J$5)-SUMIFS(Current!$H:$H,Current!$F:$F,$A35,Current!$E:$E,J$5))</f>
        <v>0</v>
      </c>
      <c r="K35" s="119">
        <f>-(SUMIFS(Current!$G:$G,Current!$F:$F,$A35,Current!$E:$E,K$5)-SUMIFS(Current!$H:$H,Current!$F:$F,$A35,Current!$E:$E,K$5))</f>
        <v>0</v>
      </c>
      <c r="L35" s="119">
        <f>-(SUMIFS(Current!$G:$G,Current!$F:$F,$A35,Current!$E:$E,L$5)-SUMIFS(Current!$H:$H,Current!$F:$F,$A35,Current!$E:$E,L$5))</f>
        <v>0</v>
      </c>
      <c r="M35" s="119">
        <f>-(SUMIFS(Current!$G:$G,Current!$F:$F,$A35,Current!$E:$E,M$5)-SUMIFS(Current!$H:$H,Current!$F:$F,$A35,Current!$E:$E,M$5))</f>
        <v>0</v>
      </c>
      <c r="N35" s="119">
        <f>-(SUMIFS(Current!$G:$G,Current!$F:$F,$A35,Current!$E:$E,N$5)-SUMIFS(Current!$H:$H,Current!$F:$F,$A35,Current!$E:$E,N$5))</f>
        <v>0</v>
      </c>
    </row>
    <row r="36" spans="1:14" x14ac:dyDescent="0.2">
      <c r="A36" s="2" t="str">
        <f>Details!D35</f>
        <v>Payment - spare 18</v>
      </c>
      <c r="B36" s="119">
        <f t="shared" si="2"/>
        <v>0</v>
      </c>
      <c r="C36" s="119">
        <f>-(SUMIFS(Current!$G:$G,Current!$F:$F,$A36,Current!$E:$E,C$5)-SUMIFS(Current!$H:$H,Current!$F:$F,$A36,Current!$E:$E,C$5))</f>
        <v>0</v>
      </c>
      <c r="D36" s="119">
        <f>-(SUMIFS(Current!$G:$G,Current!$F:$F,$A36,Current!$E:$E,D$5)-SUMIFS(Current!$H:$H,Current!$F:$F,$A36,Current!$E:$E,D$5))</f>
        <v>0</v>
      </c>
      <c r="E36" s="119">
        <f>-(SUMIFS(Current!$G:$G,Current!$F:$F,$A36,Current!$E:$E,E$5)-SUMIFS(Current!$H:$H,Current!$F:$F,$A36,Current!$E:$E,E$5))</f>
        <v>0</v>
      </c>
      <c r="F36" s="119">
        <f>-(SUMIFS(Current!$G:$G,Current!$F:$F,$A36,Current!$E:$E,F$5)-SUMIFS(Current!$H:$H,Current!$F:$F,$A36,Current!$E:$E,F$5))</f>
        <v>0</v>
      </c>
      <c r="G36" s="119">
        <f>-(SUMIFS(Current!$G:$G,Current!$F:$F,$A36,Current!$E:$E,G$5)-SUMIFS(Current!$H:$H,Current!$F:$F,$A36,Current!$E:$E,G$5))</f>
        <v>0</v>
      </c>
      <c r="H36" s="119">
        <f>-(SUMIFS(Current!$G:$G,Current!$F:$F,$A36,Current!$E:$E,H$5)-SUMIFS(Current!$H:$H,Current!$F:$F,$A36,Current!$E:$E,H$5))</f>
        <v>0</v>
      </c>
      <c r="I36" s="119">
        <f>-(SUMIFS(Current!$G:$G,Current!$F:$F,$A36,Current!$E:$E,I$5)-SUMIFS(Current!$H:$H,Current!$F:$F,$A36,Current!$E:$E,I$5))</f>
        <v>0</v>
      </c>
      <c r="J36" s="119">
        <f>-(SUMIFS(Current!$G:$G,Current!$F:$F,$A36,Current!$E:$E,J$5)-SUMIFS(Current!$H:$H,Current!$F:$F,$A36,Current!$E:$E,J$5))</f>
        <v>0</v>
      </c>
      <c r="K36" s="119">
        <f>-(SUMIFS(Current!$G:$G,Current!$F:$F,$A36,Current!$E:$E,K$5)-SUMIFS(Current!$H:$H,Current!$F:$F,$A36,Current!$E:$E,K$5))</f>
        <v>0</v>
      </c>
      <c r="L36" s="119">
        <f>-(SUMIFS(Current!$G:$G,Current!$F:$F,$A36,Current!$E:$E,L$5)-SUMIFS(Current!$H:$H,Current!$F:$F,$A36,Current!$E:$E,L$5))</f>
        <v>0</v>
      </c>
      <c r="M36" s="119">
        <f>-(SUMIFS(Current!$G:$G,Current!$F:$F,$A36,Current!$E:$E,M$5)-SUMIFS(Current!$H:$H,Current!$F:$F,$A36,Current!$E:$E,M$5))</f>
        <v>0</v>
      </c>
      <c r="N36" s="119">
        <f>-(SUMIFS(Current!$G:$G,Current!$F:$F,$A36,Current!$E:$E,N$5)-SUMIFS(Current!$H:$H,Current!$F:$F,$A36,Current!$E:$E,N$5))</f>
        <v>0</v>
      </c>
    </row>
    <row r="37" spans="1:14" x14ac:dyDescent="0.2">
      <c r="A37" s="2" t="str">
        <f>Details!D36</f>
        <v>Payment - spare 19</v>
      </c>
      <c r="B37" s="119">
        <f t="shared" si="2"/>
        <v>0</v>
      </c>
      <c r="C37" s="119">
        <f>-(SUMIFS(Current!$G:$G,Current!$F:$F,$A37,Current!$E:$E,C$5)-SUMIFS(Current!$H:$H,Current!$F:$F,$A37,Current!$E:$E,C$5))</f>
        <v>0</v>
      </c>
      <c r="D37" s="119">
        <f>-(SUMIFS(Current!$G:$G,Current!$F:$F,$A37,Current!$E:$E,D$5)-SUMIFS(Current!$H:$H,Current!$F:$F,$A37,Current!$E:$E,D$5))</f>
        <v>0</v>
      </c>
      <c r="E37" s="119">
        <f>-(SUMIFS(Current!$G:$G,Current!$F:$F,$A37,Current!$E:$E,E$5)-SUMIFS(Current!$H:$H,Current!$F:$F,$A37,Current!$E:$E,E$5))</f>
        <v>0</v>
      </c>
      <c r="F37" s="119">
        <f>-(SUMIFS(Current!$G:$G,Current!$F:$F,$A37,Current!$E:$E,F$5)-SUMIFS(Current!$H:$H,Current!$F:$F,$A37,Current!$E:$E,F$5))</f>
        <v>0</v>
      </c>
      <c r="G37" s="119">
        <f>-(SUMIFS(Current!$G:$G,Current!$F:$F,$A37,Current!$E:$E,G$5)-SUMIFS(Current!$H:$H,Current!$F:$F,$A37,Current!$E:$E,G$5))</f>
        <v>0</v>
      </c>
      <c r="H37" s="119">
        <f>-(SUMIFS(Current!$G:$G,Current!$F:$F,$A37,Current!$E:$E,H$5)-SUMIFS(Current!$H:$H,Current!$F:$F,$A37,Current!$E:$E,H$5))</f>
        <v>0</v>
      </c>
      <c r="I37" s="119">
        <f>-(SUMIFS(Current!$G:$G,Current!$F:$F,$A37,Current!$E:$E,I$5)-SUMIFS(Current!$H:$H,Current!$F:$F,$A37,Current!$E:$E,I$5))</f>
        <v>0</v>
      </c>
      <c r="J37" s="119">
        <f>-(SUMIFS(Current!$G:$G,Current!$F:$F,$A37,Current!$E:$E,J$5)-SUMIFS(Current!$H:$H,Current!$F:$F,$A37,Current!$E:$E,J$5))</f>
        <v>0</v>
      </c>
      <c r="K37" s="119">
        <f>-(SUMIFS(Current!$G:$G,Current!$F:$F,$A37,Current!$E:$E,K$5)-SUMIFS(Current!$H:$H,Current!$F:$F,$A37,Current!$E:$E,K$5))</f>
        <v>0</v>
      </c>
      <c r="L37" s="119">
        <f>-(SUMIFS(Current!$G:$G,Current!$F:$F,$A37,Current!$E:$E,L$5)-SUMIFS(Current!$H:$H,Current!$F:$F,$A37,Current!$E:$E,L$5))</f>
        <v>0</v>
      </c>
      <c r="M37" s="119">
        <f>-(SUMIFS(Current!$G:$G,Current!$F:$F,$A37,Current!$E:$E,M$5)-SUMIFS(Current!$H:$H,Current!$F:$F,$A37,Current!$E:$E,M$5))</f>
        <v>0</v>
      </c>
      <c r="N37" s="119">
        <f>-(SUMIFS(Current!$G:$G,Current!$F:$F,$A37,Current!$E:$E,N$5)-SUMIFS(Current!$H:$H,Current!$F:$F,$A37,Current!$E:$E,N$5))</f>
        <v>0</v>
      </c>
    </row>
    <row r="38" spans="1:14" x14ac:dyDescent="0.2">
      <c r="A38" s="2" t="str">
        <f>Details!D37</f>
        <v>Payment - spare 20</v>
      </c>
      <c r="B38" s="119">
        <f t="shared" si="2"/>
        <v>0</v>
      </c>
      <c r="C38" s="119">
        <f>-(SUMIFS(Current!$G:$G,Current!$F:$F,$A38,Current!$E:$E,C$5)-SUMIFS(Current!$H:$H,Current!$F:$F,$A38,Current!$E:$E,C$5))</f>
        <v>0</v>
      </c>
      <c r="D38" s="119">
        <f>-(SUMIFS(Current!$G:$G,Current!$F:$F,$A38,Current!$E:$E,D$5)-SUMIFS(Current!$H:$H,Current!$F:$F,$A38,Current!$E:$E,D$5))</f>
        <v>0</v>
      </c>
      <c r="E38" s="119">
        <f>-(SUMIFS(Current!$G:$G,Current!$F:$F,$A38,Current!$E:$E,E$5)-SUMIFS(Current!$H:$H,Current!$F:$F,$A38,Current!$E:$E,E$5))</f>
        <v>0</v>
      </c>
      <c r="F38" s="119">
        <f>-(SUMIFS(Current!$G:$G,Current!$F:$F,$A38,Current!$E:$E,F$5)-SUMIFS(Current!$H:$H,Current!$F:$F,$A38,Current!$E:$E,F$5))</f>
        <v>0</v>
      </c>
      <c r="G38" s="119">
        <f>-(SUMIFS(Current!$G:$G,Current!$F:$F,$A38,Current!$E:$E,G$5)-SUMIFS(Current!$H:$H,Current!$F:$F,$A38,Current!$E:$E,G$5))</f>
        <v>0</v>
      </c>
      <c r="H38" s="119">
        <f>-(SUMIFS(Current!$G:$G,Current!$F:$F,$A38,Current!$E:$E,H$5)-SUMIFS(Current!$H:$H,Current!$F:$F,$A38,Current!$E:$E,H$5))</f>
        <v>0</v>
      </c>
      <c r="I38" s="119">
        <f>-(SUMIFS(Current!$G:$G,Current!$F:$F,$A38,Current!$E:$E,I$5)-SUMIFS(Current!$H:$H,Current!$F:$F,$A38,Current!$E:$E,I$5))</f>
        <v>0</v>
      </c>
      <c r="J38" s="119">
        <f>-(SUMIFS(Current!$G:$G,Current!$F:$F,$A38,Current!$E:$E,J$5)-SUMIFS(Current!$H:$H,Current!$F:$F,$A38,Current!$E:$E,J$5))</f>
        <v>0</v>
      </c>
      <c r="K38" s="119">
        <f>-(SUMIFS(Current!$G:$G,Current!$F:$F,$A38,Current!$E:$E,K$5)-SUMIFS(Current!$H:$H,Current!$F:$F,$A38,Current!$E:$E,K$5))</f>
        <v>0</v>
      </c>
      <c r="L38" s="119">
        <f>-(SUMIFS(Current!$G:$G,Current!$F:$F,$A38,Current!$E:$E,L$5)-SUMIFS(Current!$H:$H,Current!$F:$F,$A38,Current!$E:$E,L$5))</f>
        <v>0</v>
      </c>
      <c r="M38" s="119">
        <f>-(SUMIFS(Current!$G:$G,Current!$F:$F,$A38,Current!$E:$E,M$5)-SUMIFS(Current!$H:$H,Current!$F:$F,$A38,Current!$E:$E,M$5))</f>
        <v>0</v>
      </c>
      <c r="N38" s="119">
        <f>-(SUMIFS(Current!$G:$G,Current!$F:$F,$A38,Current!$E:$E,N$5)-SUMIFS(Current!$H:$H,Current!$F:$F,$A38,Current!$E:$E,N$5))</f>
        <v>0</v>
      </c>
    </row>
    <row r="39" spans="1:14" x14ac:dyDescent="0.2">
      <c r="A39" s="2" t="str">
        <f>Details!D38</f>
        <v>Payment - spare 21</v>
      </c>
      <c r="B39" s="119">
        <f t="shared" si="2"/>
        <v>0</v>
      </c>
      <c r="C39" s="119">
        <f>-(SUMIFS(Current!$G:$G,Current!$F:$F,$A39,Current!$E:$E,C$5)-SUMIFS(Current!$H:$H,Current!$F:$F,$A39,Current!$E:$E,C$5))</f>
        <v>0</v>
      </c>
      <c r="D39" s="119">
        <f>-(SUMIFS(Current!$G:$G,Current!$F:$F,$A39,Current!$E:$E,D$5)-SUMIFS(Current!$H:$H,Current!$F:$F,$A39,Current!$E:$E,D$5))</f>
        <v>0</v>
      </c>
      <c r="E39" s="119">
        <f>-(SUMIFS(Current!$G:$G,Current!$F:$F,$A39,Current!$E:$E,E$5)-SUMIFS(Current!$H:$H,Current!$F:$F,$A39,Current!$E:$E,E$5))</f>
        <v>0</v>
      </c>
      <c r="F39" s="119">
        <f>-(SUMIFS(Current!$G:$G,Current!$F:$F,$A39,Current!$E:$E,F$5)-SUMIFS(Current!$H:$H,Current!$F:$F,$A39,Current!$E:$E,F$5))</f>
        <v>0</v>
      </c>
      <c r="G39" s="119">
        <f>-(SUMIFS(Current!$G:$G,Current!$F:$F,$A39,Current!$E:$E,G$5)-SUMIFS(Current!$H:$H,Current!$F:$F,$A39,Current!$E:$E,G$5))</f>
        <v>0</v>
      </c>
      <c r="H39" s="119">
        <f>-(SUMIFS(Current!$G:$G,Current!$F:$F,$A39,Current!$E:$E,H$5)-SUMIFS(Current!$H:$H,Current!$F:$F,$A39,Current!$E:$E,H$5))</f>
        <v>0</v>
      </c>
      <c r="I39" s="119">
        <f>-(SUMIFS(Current!$G:$G,Current!$F:$F,$A39,Current!$E:$E,I$5)-SUMIFS(Current!$H:$H,Current!$F:$F,$A39,Current!$E:$E,I$5))</f>
        <v>0</v>
      </c>
      <c r="J39" s="119">
        <f>-(SUMIFS(Current!$G:$G,Current!$F:$F,$A39,Current!$E:$E,J$5)-SUMIFS(Current!$H:$H,Current!$F:$F,$A39,Current!$E:$E,J$5))</f>
        <v>0</v>
      </c>
      <c r="K39" s="119">
        <f>-(SUMIFS(Current!$G:$G,Current!$F:$F,$A39,Current!$E:$E,K$5)-SUMIFS(Current!$H:$H,Current!$F:$F,$A39,Current!$E:$E,K$5))</f>
        <v>0</v>
      </c>
      <c r="L39" s="119">
        <f>-(SUMIFS(Current!$G:$G,Current!$F:$F,$A39,Current!$E:$E,L$5)-SUMIFS(Current!$H:$H,Current!$F:$F,$A39,Current!$E:$E,L$5))</f>
        <v>0</v>
      </c>
      <c r="M39" s="119">
        <f>-(SUMIFS(Current!$G:$G,Current!$F:$F,$A39,Current!$E:$E,M$5)-SUMIFS(Current!$H:$H,Current!$F:$F,$A39,Current!$E:$E,M$5))</f>
        <v>0</v>
      </c>
      <c r="N39" s="119">
        <f>-(SUMIFS(Current!$G:$G,Current!$F:$F,$A39,Current!$E:$E,N$5)-SUMIFS(Current!$H:$H,Current!$F:$F,$A39,Current!$E:$E,N$5))</f>
        <v>0</v>
      </c>
    </row>
    <row r="40" spans="1:14" x14ac:dyDescent="0.2">
      <c r="A40" s="2" t="str">
        <f>Details!D39</f>
        <v>Payment - spare 22</v>
      </c>
      <c r="B40" s="119">
        <f t="shared" si="2"/>
        <v>0</v>
      </c>
      <c r="C40" s="119">
        <f>-(SUMIFS(Current!$G:$G,Current!$F:$F,$A40,Current!$E:$E,C$5)-SUMIFS(Current!$H:$H,Current!$F:$F,$A40,Current!$E:$E,C$5))</f>
        <v>0</v>
      </c>
      <c r="D40" s="119">
        <f>-(SUMIFS(Current!$G:$G,Current!$F:$F,$A40,Current!$E:$E,D$5)-SUMIFS(Current!$H:$H,Current!$F:$F,$A40,Current!$E:$E,D$5))</f>
        <v>0</v>
      </c>
      <c r="E40" s="119">
        <f>-(SUMIFS(Current!$G:$G,Current!$F:$F,$A40,Current!$E:$E,E$5)-SUMIFS(Current!$H:$H,Current!$F:$F,$A40,Current!$E:$E,E$5))</f>
        <v>0</v>
      </c>
      <c r="F40" s="119">
        <f>-(SUMIFS(Current!$G:$G,Current!$F:$F,$A40,Current!$E:$E,F$5)-SUMIFS(Current!$H:$H,Current!$F:$F,$A40,Current!$E:$E,F$5))</f>
        <v>0</v>
      </c>
      <c r="G40" s="119">
        <f>-(SUMIFS(Current!$G:$G,Current!$F:$F,$A40,Current!$E:$E,G$5)-SUMIFS(Current!$H:$H,Current!$F:$F,$A40,Current!$E:$E,G$5))</f>
        <v>0</v>
      </c>
      <c r="H40" s="119">
        <f>-(SUMIFS(Current!$G:$G,Current!$F:$F,$A40,Current!$E:$E,H$5)-SUMIFS(Current!$H:$H,Current!$F:$F,$A40,Current!$E:$E,H$5))</f>
        <v>0</v>
      </c>
      <c r="I40" s="119">
        <f>-(SUMIFS(Current!$G:$G,Current!$F:$F,$A40,Current!$E:$E,I$5)-SUMIFS(Current!$H:$H,Current!$F:$F,$A40,Current!$E:$E,I$5))</f>
        <v>0</v>
      </c>
      <c r="J40" s="119">
        <f>-(SUMIFS(Current!$G:$G,Current!$F:$F,$A40,Current!$E:$E,J$5)-SUMIFS(Current!$H:$H,Current!$F:$F,$A40,Current!$E:$E,J$5))</f>
        <v>0</v>
      </c>
      <c r="K40" s="119">
        <f>-(SUMIFS(Current!$G:$G,Current!$F:$F,$A40,Current!$E:$E,K$5)-SUMIFS(Current!$H:$H,Current!$F:$F,$A40,Current!$E:$E,K$5))</f>
        <v>0</v>
      </c>
      <c r="L40" s="119">
        <f>-(SUMIFS(Current!$G:$G,Current!$F:$F,$A40,Current!$E:$E,L$5)-SUMIFS(Current!$H:$H,Current!$F:$F,$A40,Current!$E:$E,L$5))</f>
        <v>0</v>
      </c>
      <c r="M40" s="119">
        <f>-(SUMIFS(Current!$G:$G,Current!$F:$F,$A40,Current!$E:$E,M$5)-SUMIFS(Current!$H:$H,Current!$F:$F,$A40,Current!$E:$E,M$5))</f>
        <v>0</v>
      </c>
      <c r="N40" s="119">
        <f>-(SUMIFS(Current!$G:$G,Current!$F:$F,$A40,Current!$E:$E,N$5)-SUMIFS(Current!$H:$H,Current!$F:$F,$A40,Current!$E:$E,N$5))</f>
        <v>0</v>
      </c>
    </row>
    <row r="41" spans="1:14" x14ac:dyDescent="0.2">
      <c r="A41" s="2" t="str">
        <f>Details!D40</f>
        <v>Payment - spare 23</v>
      </c>
      <c r="B41" s="119">
        <f t="shared" si="2"/>
        <v>0</v>
      </c>
      <c r="C41" s="119">
        <f>-(SUMIFS(Current!$G:$G,Current!$F:$F,$A41,Current!$E:$E,C$5)-SUMIFS(Current!$H:$H,Current!$F:$F,$A41,Current!$E:$E,C$5))</f>
        <v>0</v>
      </c>
      <c r="D41" s="119">
        <f>-(SUMIFS(Current!$G:$G,Current!$F:$F,$A41,Current!$E:$E,D$5)-SUMIFS(Current!$H:$H,Current!$F:$F,$A41,Current!$E:$E,D$5))</f>
        <v>0</v>
      </c>
      <c r="E41" s="119">
        <f>-(SUMIFS(Current!$G:$G,Current!$F:$F,$A41,Current!$E:$E,E$5)-SUMIFS(Current!$H:$H,Current!$F:$F,$A41,Current!$E:$E,E$5))</f>
        <v>0</v>
      </c>
      <c r="F41" s="119">
        <f>-(SUMIFS(Current!$G:$G,Current!$F:$F,$A41,Current!$E:$E,F$5)-SUMIFS(Current!$H:$H,Current!$F:$F,$A41,Current!$E:$E,F$5))</f>
        <v>0</v>
      </c>
      <c r="G41" s="119">
        <f>-(SUMIFS(Current!$G:$G,Current!$F:$F,$A41,Current!$E:$E,G$5)-SUMIFS(Current!$H:$H,Current!$F:$F,$A41,Current!$E:$E,G$5))</f>
        <v>0</v>
      </c>
      <c r="H41" s="119">
        <f>-(SUMIFS(Current!$G:$G,Current!$F:$F,$A41,Current!$E:$E,H$5)-SUMIFS(Current!$H:$H,Current!$F:$F,$A41,Current!$E:$E,H$5))</f>
        <v>0</v>
      </c>
      <c r="I41" s="119">
        <f>-(SUMIFS(Current!$G:$G,Current!$F:$F,$A41,Current!$E:$E,I$5)-SUMIFS(Current!$H:$H,Current!$F:$F,$A41,Current!$E:$E,I$5))</f>
        <v>0</v>
      </c>
      <c r="J41" s="119">
        <f>-(SUMIFS(Current!$G:$G,Current!$F:$F,$A41,Current!$E:$E,J$5)-SUMIFS(Current!$H:$H,Current!$F:$F,$A41,Current!$E:$E,J$5))</f>
        <v>0</v>
      </c>
      <c r="K41" s="119">
        <f>-(SUMIFS(Current!$G:$G,Current!$F:$F,$A41,Current!$E:$E,K$5)-SUMIFS(Current!$H:$H,Current!$F:$F,$A41,Current!$E:$E,K$5))</f>
        <v>0</v>
      </c>
      <c r="L41" s="119">
        <f>-(SUMIFS(Current!$G:$G,Current!$F:$F,$A41,Current!$E:$E,L$5)-SUMIFS(Current!$H:$H,Current!$F:$F,$A41,Current!$E:$E,L$5))</f>
        <v>0</v>
      </c>
      <c r="M41" s="119">
        <f>-(SUMIFS(Current!$G:$G,Current!$F:$F,$A41,Current!$E:$E,M$5)-SUMIFS(Current!$H:$H,Current!$F:$F,$A41,Current!$E:$E,M$5))</f>
        <v>0</v>
      </c>
      <c r="N41" s="119">
        <f>-(SUMIFS(Current!$G:$G,Current!$F:$F,$A41,Current!$E:$E,N$5)-SUMIFS(Current!$H:$H,Current!$F:$F,$A41,Current!$E:$E,N$5))</f>
        <v>0</v>
      </c>
    </row>
    <row r="42" spans="1:14" x14ac:dyDescent="0.2">
      <c r="A42" s="2" t="str">
        <f>Details!D41</f>
        <v>Payment - spare 24</v>
      </c>
      <c r="B42" s="119">
        <f t="shared" si="2"/>
        <v>0</v>
      </c>
      <c r="C42" s="119">
        <f>-(SUMIFS(Current!$G:$G,Current!$F:$F,$A42,Current!$E:$E,C$5)-SUMIFS(Current!$H:$H,Current!$F:$F,$A42,Current!$E:$E,C$5))</f>
        <v>0</v>
      </c>
      <c r="D42" s="119">
        <f>-(SUMIFS(Current!$G:$G,Current!$F:$F,$A42,Current!$E:$E,D$5)-SUMIFS(Current!$H:$H,Current!$F:$F,$A42,Current!$E:$E,D$5))</f>
        <v>0</v>
      </c>
      <c r="E42" s="119">
        <f>-(SUMIFS(Current!$G:$G,Current!$F:$F,$A42,Current!$E:$E,E$5)-SUMIFS(Current!$H:$H,Current!$F:$F,$A42,Current!$E:$E,E$5))</f>
        <v>0</v>
      </c>
      <c r="F42" s="119">
        <f>-(SUMIFS(Current!$G:$G,Current!$F:$F,$A42,Current!$E:$E,F$5)-SUMIFS(Current!$H:$H,Current!$F:$F,$A42,Current!$E:$E,F$5))</f>
        <v>0</v>
      </c>
      <c r="G42" s="119">
        <f>-(SUMIFS(Current!$G:$G,Current!$F:$F,$A42,Current!$E:$E,G$5)-SUMIFS(Current!$H:$H,Current!$F:$F,$A42,Current!$E:$E,G$5))</f>
        <v>0</v>
      </c>
      <c r="H42" s="119">
        <f>-(SUMIFS(Current!$G:$G,Current!$F:$F,$A42,Current!$E:$E,H$5)-SUMIFS(Current!$H:$H,Current!$F:$F,$A42,Current!$E:$E,H$5))</f>
        <v>0</v>
      </c>
      <c r="I42" s="119">
        <f>-(SUMIFS(Current!$G:$G,Current!$F:$F,$A42,Current!$E:$E,I$5)-SUMIFS(Current!$H:$H,Current!$F:$F,$A42,Current!$E:$E,I$5))</f>
        <v>0</v>
      </c>
      <c r="J42" s="119">
        <f>-(SUMIFS(Current!$G:$G,Current!$F:$F,$A42,Current!$E:$E,J$5)-SUMIFS(Current!$H:$H,Current!$F:$F,$A42,Current!$E:$E,J$5))</f>
        <v>0</v>
      </c>
      <c r="K42" s="119">
        <f>-(SUMIFS(Current!$G:$G,Current!$F:$F,$A42,Current!$E:$E,K$5)-SUMIFS(Current!$H:$H,Current!$F:$F,$A42,Current!$E:$E,K$5))</f>
        <v>0</v>
      </c>
      <c r="L42" s="119">
        <f>-(SUMIFS(Current!$G:$G,Current!$F:$F,$A42,Current!$E:$E,L$5)-SUMIFS(Current!$H:$H,Current!$F:$F,$A42,Current!$E:$E,L$5))</f>
        <v>0</v>
      </c>
      <c r="M42" s="119">
        <f>-(SUMIFS(Current!$G:$G,Current!$F:$F,$A42,Current!$E:$E,M$5)-SUMIFS(Current!$H:$H,Current!$F:$F,$A42,Current!$E:$E,M$5))</f>
        <v>0</v>
      </c>
      <c r="N42" s="119">
        <f>-(SUMIFS(Current!$G:$G,Current!$F:$F,$A42,Current!$E:$E,N$5)-SUMIFS(Current!$H:$H,Current!$F:$F,$A42,Current!$E:$E,N$5))</f>
        <v>0</v>
      </c>
    </row>
    <row r="43" spans="1:14" x14ac:dyDescent="0.2">
      <c r="A43" s="2" t="str">
        <f>Details!D42</f>
        <v>Payment - spare 25</v>
      </c>
      <c r="B43" s="119">
        <f t="shared" si="2"/>
        <v>0</v>
      </c>
      <c r="C43" s="119">
        <f>-(SUMIFS(Current!$G:$G,Current!$F:$F,$A43,Current!$E:$E,C$5)-SUMIFS(Current!$H:$H,Current!$F:$F,$A43,Current!$E:$E,C$5))</f>
        <v>0</v>
      </c>
      <c r="D43" s="119">
        <f>-(SUMIFS(Current!$G:$G,Current!$F:$F,$A43,Current!$E:$E,D$5)-SUMIFS(Current!$H:$H,Current!$F:$F,$A43,Current!$E:$E,D$5))</f>
        <v>0</v>
      </c>
      <c r="E43" s="119">
        <f>-(SUMIFS(Current!$G:$G,Current!$F:$F,$A43,Current!$E:$E,E$5)-SUMIFS(Current!$H:$H,Current!$F:$F,$A43,Current!$E:$E,E$5))</f>
        <v>0</v>
      </c>
      <c r="F43" s="119">
        <f>-(SUMIFS(Current!$G:$G,Current!$F:$F,$A43,Current!$E:$E,F$5)-SUMIFS(Current!$H:$H,Current!$F:$F,$A43,Current!$E:$E,F$5))</f>
        <v>0</v>
      </c>
      <c r="G43" s="119">
        <f>-(SUMIFS(Current!$G:$G,Current!$F:$F,$A43,Current!$E:$E,G$5)-SUMIFS(Current!$H:$H,Current!$F:$F,$A43,Current!$E:$E,G$5))</f>
        <v>0</v>
      </c>
      <c r="H43" s="119">
        <f>-(SUMIFS(Current!$G:$G,Current!$F:$F,$A43,Current!$E:$E,H$5)-SUMIFS(Current!$H:$H,Current!$F:$F,$A43,Current!$E:$E,H$5))</f>
        <v>0</v>
      </c>
      <c r="I43" s="119">
        <f>-(SUMIFS(Current!$G:$G,Current!$F:$F,$A43,Current!$E:$E,I$5)-SUMIFS(Current!$H:$H,Current!$F:$F,$A43,Current!$E:$E,I$5))</f>
        <v>0</v>
      </c>
      <c r="J43" s="119">
        <f>-(SUMIFS(Current!$G:$G,Current!$F:$F,$A43,Current!$E:$E,J$5)-SUMIFS(Current!$H:$H,Current!$F:$F,$A43,Current!$E:$E,J$5))</f>
        <v>0</v>
      </c>
      <c r="K43" s="119">
        <f>-(SUMIFS(Current!$G:$G,Current!$F:$F,$A43,Current!$E:$E,K$5)-SUMIFS(Current!$H:$H,Current!$F:$F,$A43,Current!$E:$E,K$5))</f>
        <v>0</v>
      </c>
      <c r="L43" s="119">
        <f>-(SUMIFS(Current!$G:$G,Current!$F:$F,$A43,Current!$E:$E,L$5)-SUMIFS(Current!$H:$H,Current!$F:$F,$A43,Current!$E:$E,L$5))</f>
        <v>0</v>
      </c>
      <c r="M43" s="119">
        <f>-(SUMIFS(Current!$G:$G,Current!$F:$F,$A43,Current!$E:$E,M$5)-SUMIFS(Current!$H:$H,Current!$F:$F,$A43,Current!$E:$E,M$5))</f>
        <v>0</v>
      </c>
      <c r="N43" s="119">
        <f>-(SUMIFS(Current!$G:$G,Current!$F:$F,$A43,Current!$E:$E,N$5)-SUMIFS(Current!$H:$H,Current!$F:$F,$A43,Current!$E:$E,N$5))</f>
        <v>0</v>
      </c>
    </row>
    <row r="44" spans="1:14" ht="15.75" x14ac:dyDescent="0.2">
      <c r="B44" s="120">
        <f t="shared" ref="B44:N44" si="3">SUM(B19:B43)</f>
        <v>0</v>
      </c>
      <c r="C44" s="120">
        <f t="shared" si="3"/>
        <v>0</v>
      </c>
      <c r="D44" s="120">
        <f t="shared" si="3"/>
        <v>0</v>
      </c>
      <c r="E44" s="120">
        <f t="shared" si="3"/>
        <v>0</v>
      </c>
      <c r="F44" s="120">
        <f t="shared" si="3"/>
        <v>0</v>
      </c>
      <c r="G44" s="120">
        <f t="shared" si="3"/>
        <v>0</v>
      </c>
      <c r="H44" s="120">
        <f t="shared" si="3"/>
        <v>0</v>
      </c>
      <c r="I44" s="120">
        <f t="shared" si="3"/>
        <v>0</v>
      </c>
      <c r="J44" s="120">
        <f t="shared" si="3"/>
        <v>0</v>
      </c>
      <c r="K44" s="120">
        <f t="shared" si="3"/>
        <v>0</v>
      </c>
      <c r="L44" s="120">
        <f t="shared" si="3"/>
        <v>0</v>
      </c>
      <c r="M44" s="120">
        <f t="shared" si="3"/>
        <v>0</v>
      </c>
      <c r="N44" s="120">
        <f t="shared" si="3"/>
        <v>0</v>
      </c>
    </row>
    <row r="45" spans="1:14" x14ac:dyDescent="0.2"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</row>
    <row r="46" spans="1:14" s="1" customFormat="1" ht="15.75" x14ac:dyDescent="0.25">
      <c r="A46" s="1" t="s">
        <v>136</v>
      </c>
      <c r="B46" s="119">
        <f>B17-B44</f>
        <v>0</v>
      </c>
      <c r="C46" s="119">
        <f t="shared" ref="C46:N46" si="4">C17-C44</f>
        <v>0</v>
      </c>
      <c r="D46" s="119">
        <f t="shared" si="4"/>
        <v>0</v>
      </c>
      <c r="E46" s="119">
        <f t="shared" si="4"/>
        <v>0</v>
      </c>
      <c r="F46" s="119">
        <f t="shared" si="4"/>
        <v>0</v>
      </c>
      <c r="G46" s="119">
        <f t="shared" si="4"/>
        <v>0</v>
      </c>
      <c r="H46" s="119">
        <f t="shared" si="4"/>
        <v>0</v>
      </c>
      <c r="I46" s="119">
        <f t="shared" si="4"/>
        <v>0</v>
      </c>
      <c r="J46" s="119">
        <f t="shared" si="4"/>
        <v>0</v>
      </c>
      <c r="K46" s="119">
        <f t="shared" si="4"/>
        <v>0</v>
      </c>
      <c r="L46" s="119">
        <f t="shared" si="4"/>
        <v>0</v>
      </c>
      <c r="M46" s="119">
        <f t="shared" si="4"/>
        <v>0</v>
      </c>
      <c r="N46" s="119">
        <f t="shared" si="4"/>
        <v>0</v>
      </c>
    </row>
    <row r="47" spans="1:14" x14ac:dyDescent="0.2"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</row>
    <row r="48" spans="1:14" x14ac:dyDescent="0.2">
      <c r="A48" s="2" t="str">
        <f>Details!D7</f>
        <v>Transfer</v>
      </c>
      <c r="B48" s="119">
        <f>SUM(C48:N48)</f>
        <v>0</v>
      </c>
      <c r="C48" s="119">
        <f>(SUMIFS(Current!$G:$G,Current!$F:$F,$A48,Current!$E:$E,C$5)-SUMIFS(Current!$H:$H,Current!$F:$F,$A48,Current!$E:$E,C$5))</f>
        <v>0</v>
      </c>
      <c r="D48" s="119">
        <f>(SUMIFS(Current!$G:$G,Current!$F:$F,$A48,Current!$E:$E,D$5)-SUMIFS(Current!$H:$H,Current!$F:$F,$A48,Current!$E:$E,D$5))</f>
        <v>0</v>
      </c>
      <c r="E48" s="119">
        <f>(SUMIFS(Current!$G:$G,Current!$F:$F,$A48,Current!$E:$E,E$5)-SUMIFS(Current!$H:$H,Current!$F:$F,$A48,Current!$E:$E,E$5))</f>
        <v>0</v>
      </c>
      <c r="F48" s="119">
        <f>(SUMIFS(Current!$G:$G,Current!$F:$F,$A48,Current!$E:$E,F$5)-SUMIFS(Current!$H:$H,Current!$F:$F,$A48,Current!$E:$E,F$5))</f>
        <v>0</v>
      </c>
      <c r="G48" s="119">
        <f>(SUMIFS(Current!$G:$G,Current!$F:$F,$A48,Current!$E:$E,G$5)-SUMIFS(Current!$H:$H,Current!$F:$F,$A48,Current!$E:$E,G$5))</f>
        <v>0</v>
      </c>
      <c r="H48" s="119">
        <f>(SUMIFS(Current!$G:$G,Current!$F:$F,$A48,Current!$E:$E,H$5)-SUMIFS(Current!$H:$H,Current!$F:$F,$A48,Current!$E:$E,H$5))</f>
        <v>0</v>
      </c>
      <c r="I48" s="119">
        <f>(SUMIFS(Current!$G:$G,Current!$F:$F,$A48,Current!$E:$E,I$5)-SUMIFS(Current!$H:$H,Current!$F:$F,$A48,Current!$E:$E,I$5))</f>
        <v>0</v>
      </c>
      <c r="J48" s="119">
        <f>(SUMIFS(Current!$G:$G,Current!$F:$F,$A48,Current!$E:$E,J$5)-SUMIFS(Current!$H:$H,Current!$F:$F,$A48,Current!$E:$E,J$5))</f>
        <v>0</v>
      </c>
      <c r="K48" s="119">
        <f>(SUMIFS(Current!$G:$G,Current!$F:$F,$A48,Current!$E:$E,K$5)-SUMIFS(Current!$H:$H,Current!$F:$F,$A48,Current!$E:$E,K$5))</f>
        <v>0</v>
      </c>
      <c r="L48" s="119">
        <f>(SUMIFS(Current!$G:$G,Current!$F:$F,$A48,Current!$E:$E,L$5)-SUMIFS(Current!$H:$H,Current!$F:$F,$A48,Current!$E:$E,L$5))</f>
        <v>0</v>
      </c>
      <c r="M48" s="119">
        <f>(SUMIFS(Current!$G:$G,Current!$F:$F,$A48,Current!$E:$E,M$5)-SUMIFS(Current!$H:$H,Current!$F:$F,$A48,Current!$E:$E,M$5))</f>
        <v>0</v>
      </c>
      <c r="N48" s="119">
        <f>(SUMIFS(Current!$G:$G,Current!$F:$F,$A48,Current!$E:$E,N$5)-SUMIFS(Current!$H:$H,Current!$F:$F,$A48,Current!$E:$E,N$5))</f>
        <v>0</v>
      </c>
    </row>
    <row r="49" spans="1:14" x14ac:dyDescent="0.2">
      <c r="A49" s="2" t="str">
        <f>Details!D6</f>
        <v>Balance brought forward</v>
      </c>
      <c r="B49" s="119">
        <f>SUM(C49:N49)</f>
        <v>0</v>
      </c>
      <c r="C49" s="119">
        <f>(SUMIFS(Current!$G:$G,Current!$F:$F,$A49,Current!$E:$E,C$5)-SUMIFS(Current!$H:$H,Current!$F:$F,$A49,Current!$E:$E,C$5))</f>
        <v>0</v>
      </c>
      <c r="D49" s="119">
        <f>(SUMIFS(Current!$G:$G,Current!$F:$F,$A49,Current!$E:$E,D$5)-SUMIFS(Current!$H:$H,Current!$F:$F,$A49,Current!$E:$E,D$5))</f>
        <v>0</v>
      </c>
      <c r="E49" s="119">
        <f>(SUMIFS(Current!$G:$G,Current!$F:$F,$A49,Current!$E:$E,E$5)-SUMIFS(Current!$H:$H,Current!$F:$F,$A49,Current!$E:$E,E$5))</f>
        <v>0</v>
      </c>
      <c r="F49" s="119">
        <f>(SUMIFS(Current!$G:$G,Current!$F:$F,$A49,Current!$E:$E,F$5)-SUMIFS(Current!$H:$H,Current!$F:$F,$A49,Current!$E:$E,F$5))</f>
        <v>0</v>
      </c>
      <c r="G49" s="119">
        <f>(SUMIFS(Current!$G:$G,Current!$F:$F,$A49,Current!$E:$E,G$5)-SUMIFS(Current!$H:$H,Current!$F:$F,$A49,Current!$E:$E,G$5))</f>
        <v>0</v>
      </c>
      <c r="H49" s="119">
        <f>(SUMIFS(Current!$G:$G,Current!$F:$F,$A49,Current!$E:$E,H$5)-SUMIFS(Current!$H:$H,Current!$F:$F,$A49,Current!$E:$E,H$5))</f>
        <v>0</v>
      </c>
      <c r="I49" s="119">
        <f>(SUMIFS(Current!$G:$G,Current!$F:$F,$A49,Current!$E:$E,I$5)-SUMIFS(Current!$H:$H,Current!$F:$F,$A49,Current!$E:$E,I$5))</f>
        <v>0</v>
      </c>
      <c r="J49" s="119">
        <f>(SUMIFS(Current!$G:$G,Current!$F:$F,$A49,Current!$E:$E,J$5)-SUMIFS(Current!$H:$H,Current!$F:$F,$A49,Current!$E:$E,J$5))</f>
        <v>0</v>
      </c>
      <c r="K49" s="119">
        <f>(SUMIFS(Current!$G:$G,Current!$F:$F,$A49,Current!$E:$E,K$5)-SUMIFS(Current!$H:$H,Current!$F:$F,$A49,Current!$E:$E,K$5))</f>
        <v>0</v>
      </c>
      <c r="L49" s="119">
        <f>(SUMIFS(Current!$G:$G,Current!$F:$F,$A49,Current!$E:$E,L$5)-SUMIFS(Current!$H:$H,Current!$F:$F,$A49,Current!$E:$E,L$5))</f>
        <v>0</v>
      </c>
      <c r="M49" s="119">
        <f>(SUMIFS(Current!$G:$G,Current!$F:$F,$A49,Current!$E:$E,M$5)-SUMIFS(Current!$H:$H,Current!$F:$F,$A49,Current!$E:$E,M$5))</f>
        <v>0</v>
      </c>
      <c r="N49" s="119">
        <f>(SUMIFS(Current!$G:$G,Current!$F:$F,$A49,Current!$E:$E,N$5)-SUMIFS(Current!$H:$H,Current!$F:$F,$A49,Current!$E:$E,N$5))</f>
        <v>0</v>
      </c>
    </row>
    <row r="50" spans="1:14" s="1" customFormat="1" ht="15.75" x14ac:dyDescent="0.25">
      <c r="A50" s="1" t="s">
        <v>155</v>
      </c>
      <c r="B50" s="120">
        <f>ROUND((B46+B48+B49),2)</f>
        <v>0</v>
      </c>
      <c r="C50" s="120">
        <f t="shared" ref="C50:N50" si="5">ROUND((C46+C48+C49),2)</f>
        <v>0</v>
      </c>
      <c r="D50" s="120">
        <f t="shared" si="5"/>
        <v>0</v>
      </c>
      <c r="E50" s="120">
        <f t="shared" si="5"/>
        <v>0</v>
      </c>
      <c r="F50" s="120">
        <f t="shared" si="5"/>
        <v>0</v>
      </c>
      <c r="G50" s="120">
        <f t="shared" si="5"/>
        <v>0</v>
      </c>
      <c r="H50" s="120">
        <f t="shared" si="5"/>
        <v>0</v>
      </c>
      <c r="I50" s="120">
        <f t="shared" si="5"/>
        <v>0</v>
      </c>
      <c r="J50" s="120">
        <f t="shared" si="5"/>
        <v>0</v>
      </c>
      <c r="K50" s="120">
        <f t="shared" si="5"/>
        <v>0</v>
      </c>
      <c r="L50" s="120">
        <f t="shared" si="5"/>
        <v>0</v>
      </c>
      <c r="M50" s="120">
        <f t="shared" si="5"/>
        <v>0</v>
      </c>
      <c r="N50" s="120">
        <f t="shared" si="5"/>
        <v>0</v>
      </c>
    </row>
    <row r="51" spans="1:14" x14ac:dyDescent="0.2"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</row>
    <row r="52" spans="1:14" s="4" customFormat="1" x14ac:dyDescent="0.2">
      <c r="A52" s="4" t="s">
        <v>141</v>
      </c>
      <c r="B52" s="86">
        <f>ROUND(B50-Current!I1,2)</f>
        <v>0</v>
      </c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</row>
    <row r="53" spans="1:14" x14ac:dyDescent="0.2">
      <c r="B53" s="64"/>
    </row>
    <row r="54" spans="1:14" x14ac:dyDescent="0.2">
      <c r="B54" s="64"/>
    </row>
    <row r="55" spans="1:14" x14ac:dyDescent="0.2">
      <c r="B55" s="64"/>
    </row>
    <row r="56" spans="1:14" x14ac:dyDescent="0.2">
      <c r="B56" s="64"/>
    </row>
    <row r="57" spans="1:14" x14ac:dyDescent="0.2">
      <c r="B57" s="64"/>
    </row>
    <row r="58" spans="1:14" x14ac:dyDescent="0.2">
      <c r="B58" s="64"/>
    </row>
    <row r="59" spans="1:14" x14ac:dyDescent="0.2">
      <c r="B59" s="64"/>
    </row>
  </sheetData>
  <sheetProtection sheet="1" objects="1" scenarios="1" formatCells="0" formatColumns="0" formatRows="0"/>
  <phoneticPr fontId="0" type="noConversion"/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N59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7" sqref="B7:N50"/>
    </sheetView>
    <sheetView topLeftCell="A22" workbookViewId="1">
      <selection activeCell="E41" sqref="E41"/>
    </sheetView>
  </sheetViews>
  <sheetFormatPr defaultRowHeight="15" x14ac:dyDescent="0.2"/>
  <cols>
    <col min="1" max="1" width="38.85546875" style="2" customWidth="1"/>
    <col min="2" max="2" width="16" style="77" customWidth="1"/>
    <col min="3" max="14" width="15.7109375" style="77" customWidth="1"/>
    <col min="15" max="16384" width="9.140625" style="2"/>
  </cols>
  <sheetData>
    <row r="1" spans="1:14" ht="23.25" x14ac:dyDescent="0.35">
      <c r="A1" s="6" t="str">
        <f>Savings!A1</f>
        <v>WYCAS example</v>
      </c>
      <c r="B1" s="76" t="str">
        <f>IF(ROUND(B52,2)&lt;&gt;0, "WARNING: ERROR IN SHEET", " ")</f>
        <v xml:space="preserve"> </v>
      </c>
    </row>
    <row r="2" spans="1:14" ht="15.75" x14ac:dyDescent="0.25">
      <c r="A2" s="3"/>
    </row>
    <row r="3" spans="1:14" ht="15.75" x14ac:dyDescent="0.25">
      <c r="A3" s="7" t="s">
        <v>169</v>
      </c>
      <c r="B3" s="78" t="str">
        <f>Savings!E1</f>
        <v>Savings account</v>
      </c>
    </row>
    <row r="5" spans="1:14" s="68" customFormat="1" ht="30.75" customHeight="1" x14ac:dyDescent="0.2">
      <c r="B5" s="79" t="s">
        <v>109</v>
      </c>
      <c r="C5" s="79" t="str">
        <f>Details!B6</f>
        <v>Unrestricted</v>
      </c>
      <c r="D5" s="79" t="str">
        <f>Details!B7</f>
        <v>Spare fund 1</v>
      </c>
      <c r="E5" s="79" t="str">
        <f>Details!B8</f>
        <v>Spare fund 2</v>
      </c>
      <c r="F5" s="79" t="str">
        <f>Details!B9</f>
        <v>Spare fund 3</v>
      </c>
      <c r="G5" s="79" t="str">
        <f>Details!B10</f>
        <v>Spare fund 4</v>
      </c>
      <c r="H5" s="79" t="str">
        <f>Details!B11</f>
        <v>Spare fund 5</v>
      </c>
      <c r="I5" s="79" t="str">
        <f>Details!B12</f>
        <v>Spare fund 6</v>
      </c>
      <c r="J5" s="79" t="str">
        <f>Details!B13</f>
        <v>Spare fund 7</v>
      </c>
      <c r="K5" s="79" t="str">
        <f>Details!B14</f>
        <v>Spare fund 8</v>
      </c>
      <c r="L5" s="79" t="str">
        <f>Details!B15</f>
        <v>Spare fund 9</v>
      </c>
      <c r="M5" s="79" t="str">
        <f>Details!B16</f>
        <v>Spare fund 10</v>
      </c>
      <c r="N5" s="79" t="str">
        <f>Details!B17</f>
        <v>Spare fund 11</v>
      </c>
    </row>
    <row r="6" spans="1:14" s="5" customFormat="1" ht="15.75" x14ac:dyDescent="0.25">
      <c r="A6" s="8" t="s">
        <v>134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</row>
    <row r="7" spans="1:14" x14ac:dyDescent="0.2">
      <c r="A7" s="2" t="str">
        <f>Details!D8</f>
        <v>Receipt - spare 1</v>
      </c>
      <c r="B7" s="119">
        <f t="shared" ref="B7:B16" si="0">SUM(C7:N7)</f>
        <v>0</v>
      </c>
      <c r="C7" s="119">
        <f>(SUMIFS(Savings!$G:$G,Savings!$F:$F,$A7,Savings!$E:$E,C$5)-SUMIFS(Savings!$H:$H,Savings!$F:$F,$A7,Savings!$E:$E,C$5))</f>
        <v>0</v>
      </c>
      <c r="D7" s="119">
        <f>(SUMIFS(Savings!$G:$G,Savings!$F:$F,$A7,Savings!$E:$E,D$5)-SUMIFS(Savings!$H:$H,Savings!$F:$F,$A7,Savings!$E:$E,D$5))</f>
        <v>0</v>
      </c>
      <c r="E7" s="119">
        <f>(SUMIFS(Savings!$G:$G,Savings!$F:$F,$A7,Savings!$E:$E,E$5)-SUMIFS(Savings!$H:$H,Savings!$F:$F,$A7,Savings!$E:$E,E$5))</f>
        <v>0</v>
      </c>
      <c r="F7" s="119">
        <f>(SUMIFS(Savings!$G:$G,Savings!$F:$F,$A7,Savings!$E:$E,F$5)-SUMIFS(Savings!$H:$H,Savings!$F:$F,$A7,Savings!$E:$E,F$5))</f>
        <v>0</v>
      </c>
      <c r="G7" s="119">
        <f>(SUMIFS(Savings!$G:$G,Savings!$F:$F,$A7,Savings!$E:$E,G$5)-SUMIFS(Savings!$H:$H,Savings!$F:$F,$A7,Savings!$E:$E,G$5))</f>
        <v>0</v>
      </c>
      <c r="H7" s="119">
        <f>(SUMIFS(Savings!$G:$G,Savings!$F:$F,$A7,Savings!$E:$E,H$5)-SUMIFS(Savings!$H:$H,Savings!$F:$F,$A7,Savings!$E:$E,H$5))</f>
        <v>0</v>
      </c>
      <c r="I7" s="119">
        <f>(SUMIFS(Savings!$G:$G,Savings!$F:$F,$A7,Savings!$E:$E,I$5)-SUMIFS(Savings!$H:$H,Savings!$F:$F,$A7,Savings!$E:$E,I$5))</f>
        <v>0</v>
      </c>
      <c r="J7" s="119">
        <f>(SUMIFS(Savings!$G:$G,Savings!$F:$F,$A7,Savings!$E:$E,J$5)-SUMIFS(Savings!$H:$H,Savings!$F:$F,$A7,Savings!$E:$E,J$5))</f>
        <v>0</v>
      </c>
      <c r="K7" s="119">
        <f>(SUMIFS(Savings!$G:$G,Savings!$F:$F,$A7,Savings!$E:$E,K$5)-SUMIFS(Savings!$H:$H,Savings!$F:$F,$A7,Savings!$E:$E,K$5))</f>
        <v>0</v>
      </c>
      <c r="L7" s="119">
        <f>(SUMIFS(Savings!$G:$G,Savings!$F:$F,$A7,Savings!$E:$E,L$5)-SUMIFS(Savings!$H:$H,Savings!$F:$F,$A7,Savings!$E:$E,L$5))</f>
        <v>0</v>
      </c>
      <c r="M7" s="119">
        <f>(SUMIFS(Savings!$G:$G,Savings!$F:$F,$A7,Savings!$E:$E,M$5)-SUMIFS(Savings!$H:$H,Savings!$F:$F,$A7,Savings!$E:$E,M$5))</f>
        <v>0</v>
      </c>
      <c r="N7" s="119">
        <f>(SUMIFS(Savings!$G:$G,Savings!$F:$F,$A7,Savings!$E:$E,N$5)-SUMIFS(Savings!$H:$H,Savings!$F:$F,$A7,Savings!$E:$E,N$5))</f>
        <v>0</v>
      </c>
    </row>
    <row r="8" spans="1:14" x14ac:dyDescent="0.2">
      <c r="A8" s="2" t="str">
        <f>Details!D9</f>
        <v>Receipt - spare 2</v>
      </c>
      <c r="B8" s="119">
        <f t="shared" si="0"/>
        <v>0</v>
      </c>
      <c r="C8" s="119">
        <f>(SUMIFS(Savings!$G:$G,Savings!$F:$F,$A8,Savings!$E:$E,C$5)-SUMIFS(Savings!$H:$H,Savings!$F:$F,$A8,Savings!$E:$E,C$5))</f>
        <v>0</v>
      </c>
      <c r="D8" s="119">
        <f>(SUMIFS(Savings!$G:$G,Savings!$F:$F,$A8,Savings!$E:$E,D$5)-SUMIFS(Savings!$H:$H,Savings!$F:$F,$A8,Savings!$E:$E,D$5))</f>
        <v>0</v>
      </c>
      <c r="E8" s="119">
        <f>(SUMIFS(Savings!$G:$G,Savings!$F:$F,$A8,Savings!$E:$E,E$5)-SUMIFS(Savings!$H:$H,Savings!$F:$F,$A8,Savings!$E:$E,E$5))</f>
        <v>0</v>
      </c>
      <c r="F8" s="119">
        <f>(SUMIFS(Savings!$G:$G,Savings!$F:$F,$A8,Savings!$E:$E,F$5)-SUMIFS(Savings!$H:$H,Savings!$F:$F,$A8,Savings!$E:$E,F$5))</f>
        <v>0</v>
      </c>
      <c r="G8" s="119">
        <f>(SUMIFS(Savings!$G:$G,Savings!$F:$F,$A8,Savings!$E:$E,G$5)-SUMIFS(Savings!$H:$H,Savings!$F:$F,$A8,Savings!$E:$E,G$5))</f>
        <v>0</v>
      </c>
      <c r="H8" s="119">
        <f>(SUMIFS(Savings!$G:$G,Savings!$F:$F,$A8,Savings!$E:$E,H$5)-SUMIFS(Savings!$H:$H,Savings!$F:$F,$A8,Savings!$E:$E,H$5))</f>
        <v>0</v>
      </c>
      <c r="I8" s="119">
        <f>(SUMIFS(Savings!$G:$G,Savings!$F:$F,$A8,Savings!$E:$E,I$5)-SUMIFS(Savings!$H:$H,Savings!$F:$F,$A8,Savings!$E:$E,I$5))</f>
        <v>0</v>
      </c>
      <c r="J8" s="119">
        <f>(SUMIFS(Savings!$G:$G,Savings!$F:$F,$A8,Savings!$E:$E,J$5)-SUMIFS(Savings!$H:$H,Savings!$F:$F,$A8,Savings!$E:$E,J$5))</f>
        <v>0</v>
      </c>
      <c r="K8" s="119">
        <f>(SUMIFS(Savings!$G:$G,Savings!$F:$F,$A8,Savings!$E:$E,K$5)-SUMIFS(Savings!$H:$H,Savings!$F:$F,$A8,Savings!$E:$E,K$5))</f>
        <v>0</v>
      </c>
      <c r="L8" s="119">
        <f>(SUMIFS(Savings!$G:$G,Savings!$F:$F,$A8,Savings!$E:$E,L$5)-SUMIFS(Savings!$H:$H,Savings!$F:$F,$A8,Savings!$E:$E,L$5))</f>
        <v>0</v>
      </c>
      <c r="M8" s="119">
        <f>(SUMIFS(Savings!$G:$G,Savings!$F:$F,$A8,Savings!$E:$E,M$5)-SUMIFS(Savings!$H:$H,Savings!$F:$F,$A8,Savings!$E:$E,M$5))</f>
        <v>0</v>
      </c>
      <c r="N8" s="119">
        <f>(SUMIFS(Savings!$G:$G,Savings!$F:$F,$A8,Savings!$E:$E,N$5)-SUMIFS(Savings!$H:$H,Savings!$F:$F,$A8,Savings!$E:$E,N$5))</f>
        <v>0</v>
      </c>
    </row>
    <row r="9" spans="1:14" x14ac:dyDescent="0.2">
      <c r="A9" s="2" t="str">
        <f>Details!D10</f>
        <v>Receipt - spare 3</v>
      </c>
      <c r="B9" s="119">
        <f t="shared" si="0"/>
        <v>0</v>
      </c>
      <c r="C9" s="119">
        <f>(SUMIFS(Savings!$G:$G,Savings!$F:$F,$A9,Savings!$E:$E,C$5)-SUMIFS(Savings!$H:$H,Savings!$F:$F,$A9,Savings!$E:$E,C$5))</f>
        <v>0</v>
      </c>
      <c r="D9" s="119">
        <f>(SUMIFS(Savings!$G:$G,Savings!$F:$F,$A9,Savings!$E:$E,D$5)-SUMIFS(Savings!$H:$H,Savings!$F:$F,$A9,Savings!$E:$E,D$5))</f>
        <v>0</v>
      </c>
      <c r="E9" s="119">
        <f>(SUMIFS(Savings!$G:$G,Savings!$F:$F,$A9,Savings!$E:$E,E$5)-SUMIFS(Savings!$H:$H,Savings!$F:$F,$A9,Savings!$E:$E,E$5))</f>
        <v>0</v>
      </c>
      <c r="F9" s="119">
        <f>(SUMIFS(Savings!$G:$G,Savings!$F:$F,$A9,Savings!$E:$E,F$5)-SUMIFS(Savings!$H:$H,Savings!$F:$F,$A9,Savings!$E:$E,F$5))</f>
        <v>0</v>
      </c>
      <c r="G9" s="119">
        <f>(SUMIFS(Savings!$G:$G,Savings!$F:$F,$A9,Savings!$E:$E,G$5)-SUMIFS(Savings!$H:$H,Savings!$F:$F,$A9,Savings!$E:$E,G$5))</f>
        <v>0</v>
      </c>
      <c r="H9" s="119">
        <f>(SUMIFS(Savings!$G:$G,Savings!$F:$F,$A9,Savings!$E:$E,H$5)-SUMIFS(Savings!$H:$H,Savings!$F:$F,$A9,Savings!$E:$E,H$5))</f>
        <v>0</v>
      </c>
      <c r="I9" s="119">
        <f>(SUMIFS(Savings!$G:$G,Savings!$F:$F,$A9,Savings!$E:$E,I$5)-SUMIFS(Savings!$H:$H,Savings!$F:$F,$A9,Savings!$E:$E,I$5))</f>
        <v>0</v>
      </c>
      <c r="J9" s="119">
        <f>(SUMIFS(Savings!$G:$G,Savings!$F:$F,$A9,Savings!$E:$E,J$5)-SUMIFS(Savings!$H:$H,Savings!$F:$F,$A9,Savings!$E:$E,J$5))</f>
        <v>0</v>
      </c>
      <c r="K9" s="119">
        <f>(SUMIFS(Savings!$G:$G,Savings!$F:$F,$A9,Savings!$E:$E,K$5)-SUMIFS(Savings!$H:$H,Savings!$F:$F,$A9,Savings!$E:$E,K$5))</f>
        <v>0</v>
      </c>
      <c r="L9" s="119">
        <f>(SUMIFS(Savings!$G:$G,Savings!$F:$F,$A9,Savings!$E:$E,L$5)-SUMIFS(Savings!$H:$H,Savings!$F:$F,$A9,Savings!$E:$E,L$5))</f>
        <v>0</v>
      </c>
      <c r="M9" s="119">
        <f>(SUMIFS(Savings!$G:$G,Savings!$F:$F,$A9,Savings!$E:$E,M$5)-SUMIFS(Savings!$H:$H,Savings!$F:$F,$A9,Savings!$E:$E,M$5))</f>
        <v>0</v>
      </c>
      <c r="N9" s="119">
        <f>(SUMIFS(Savings!$G:$G,Savings!$F:$F,$A9,Savings!$E:$E,N$5)-SUMIFS(Savings!$H:$H,Savings!$F:$F,$A9,Savings!$E:$E,N$5))</f>
        <v>0</v>
      </c>
    </row>
    <row r="10" spans="1:14" x14ac:dyDescent="0.2">
      <c r="A10" s="2" t="str">
        <f>Details!D11</f>
        <v>Receipt - spare 4</v>
      </c>
      <c r="B10" s="119">
        <f t="shared" si="0"/>
        <v>0</v>
      </c>
      <c r="C10" s="119">
        <f>(SUMIFS(Savings!$G:$G,Savings!$F:$F,$A10,Savings!$E:$E,C$5)-SUMIFS(Savings!$H:$H,Savings!$F:$F,$A10,Savings!$E:$E,C$5))</f>
        <v>0</v>
      </c>
      <c r="D10" s="119">
        <f>(SUMIFS(Savings!$G:$G,Savings!$F:$F,$A10,Savings!$E:$E,D$5)-SUMIFS(Savings!$H:$H,Savings!$F:$F,$A10,Savings!$E:$E,D$5))</f>
        <v>0</v>
      </c>
      <c r="E10" s="119">
        <f>(SUMIFS(Savings!$G:$G,Savings!$F:$F,$A10,Savings!$E:$E,E$5)-SUMIFS(Savings!$H:$H,Savings!$F:$F,$A10,Savings!$E:$E,E$5))</f>
        <v>0</v>
      </c>
      <c r="F10" s="119">
        <f>(SUMIFS(Savings!$G:$G,Savings!$F:$F,$A10,Savings!$E:$E,F$5)-SUMIFS(Savings!$H:$H,Savings!$F:$F,$A10,Savings!$E:$E,F$5))</f>
        <v>0</v>
      </c>
      <c r="G10" s="119">
        <f>(SUMIFS(Savings!$G:$G,Savings!$F:$F,$A10,Savings!$E:$E,G$5)-SUMIFS(Savings!$H:$H,Savings!$F:$F,$A10,Savings!$E:$E,G$5))</f>
        <v>0</v>
      </c>
      <c r="H10" s="119">
        <f>(SUMIFS(Savings!$G:$G,Savings!$F:$F,$A10,Savings!$E:$E,H$5)-SUMIFS(Savings!$H:$H,Savings!$F:$F,$A10,Savings!$E:$E,H$5))</f>
        <v>0</v>
      </c>
      <c r="I10" s="119">
        <f>(SUMIFS(Savings!$G:$G,Savings!$F:$F,$A10,Savings!$E:$E,I$5)-SUMIFS(Savings!$H:$H,Savings!$F:$F,$A10,Savings!$E:$E,I$5))</f>
        <v>0</v>
      </c>
      <c r="J10" s="119">
        <f>(SUMIFS(Savings!$G:$G,Savings!$F:$F,$A10,Savings!$E:$E,J$5)-SUMIFS(Savings!$H:$H,Savings!$F:$F,$A10,Savings!$E:$E,J$5))</f>
        <v>0</v>
      </c>
      <c r="K10" s="119">
        <f>(SUMIFS(Savings!$G:$G,Savings!$F:$F,$A10,Savings!$E:$E,K$5)-SUMIFS(Savings!$H:$H,Savings!$F:$F,$A10,Savings!$E:$E,K$5))</f>
        <v>0</v>
      </c>
      <c r="L10" s="119">
        <f>(SUMIFS(Savings!$G:$G,Savings!$F:$F,$A10,Savings!$E:$E,L$5)-SUMIFS(Savings!$H:$H,Savings!$F:$F,$A10,Savings!$E:$E,L$5))</f>
        <v>0</v>
      </c>
      <c r="M10" s="119">
        <f>(SUMIFS(Savings!$G:$G,Savings!$F:$F,$A10,Savings!$E:$E,M$5)-SUMIFS(Savings!$H:$H,Savings!$F:$F,$A10,Savings!$E:$E,M$5))</f>
        <v>0</v>
      </c>
      <c r="N10" s="119">
        <f>(SUMIFS(Savings!$G:$G,Savings!$F:$F,$A10,Savings!$E:$E,N$5)-SUMIFS(Savings!$H:$H,Savings!$F:$F,$A10,Savings!$E:$E,N$5))</f>
        <v>0</v>
      </c>
    </row>
    <row r="11" spans="1:14" x14ac:dyDescent="0.2">
      <c r="A11" s="2" t="str">
        <f>Details!D12</f>
        <v>Receipt - spare 5</v>
      </c>
      <c r="B11" s="119">
        <f t="shared" si="0"/>
        <v>0</v>
      </c>
      <c r="C11" s="119">
        <f>(SUMIFS(Savings!$G:$G,Savings!$F:$F,$A11,Savings!$E:$E,C$5)-SUMIFS(Savings!$H:$H,Savings!$F:$F,$A11,Savings!$E:$E,C$5))</f>
        <v>0</v>
      </c>
      <c r="D11" s="119">
        <f>(SUMIFS(Savings!$G:$G,Savings!$F:$F,$A11,Savings!$E:$E,D$5)-SUMIFS(Savings!$H:$H,Savings!$F:$F,$A11,Savings!$E:$E,D$5))</f>
        <v>0</v>
      </c>
      <c r="E11" s="119">
        <f>(SUMIFS(Savings!$G:$G,Savings!$F:$F,$A11,Savings!$E:$E,E$5)-SUMIFS(Savings!$H:$H,Savings!$F:$F,$A11,Savings!$E:$E,E$5))</f>
        <v>0</v>
      </c>
      <c r="F11" s="119">
        <f>(SUMIFS(Savings!$G:$G,Savings!$F:$F,$A11,Savings!$E:$E,F$5)-SUMIFS(Savings!$H:$H,Savings!$F:$F,$A11,Savings!$E:$E,F$5))</f>
        <v>0</v>
      </c>
      <c r="G11" s="119">
        <f>(SUMIFS(Savings!$G:$G,Savings!$F:$F,$A11,Savings!$E:$E,G$5)-SUMIFS(Savings!$H:$H,Savings!$F:$F,$A11,Savings!$E:$E,G$5))</f>
        <v>0</v>
      </c>
      <c r="H11" s="119">
        <f>(SUMIFS(Savings!$G:$G,Savings!$F:$F,$A11,Savings!$E:$E,H$5)-SUMIFS(Savings!$H:$H,Savings!$F:$F,$A11,Savings!$E:$E,H$5))</f>
        <v>0</v>
      </c>
      <c r="I11" s="119">
        <f>(SUMIFS(Savings!$G:$G,Savings!$F:$F,$A11,Savings!$E:$E,I$5)-SUMIFS(Savings!$H:$H,Savings!$F:$F,$A11,Savings!$E:$E,I$5))</f>
        <v>0</v>
      </c>
      <c r="J11" s="119">
        <f>(SUMIFS(Savings!$G:$G,Savings!$F:$F,$A11,Savings!$E:$E,J$5)-SUMIFS(Savings!$H:$H,Savings!$F:$F,$A11,Savings!$E:$E,J$5))</f>
        <v>0</v>
      </c>
      <c r="K11" s="119">
        <f>(SUMIFS(Savings!$G:$G,Savings!$F:$F,$A11,Savings!$E:$E,K$5)-SUMIFS(Savings!$H:$H,Savings!$F:$F,$A11,Savings!$E:$E,K$5))</f>
        <v>0</v>
      </c>
      <c r="L11" s="119">
        <f>(SUMIFS(Savings!$G:$G,Savings!$F:$F,$A11,Savings!$E:$E,L$5)-SUMIFS(Savings!$H:$H,Savings!$F:$F,$A11,Savings!$E:$E,L$5))</f>
        <v>0</v>
      </c>
      <c r="M11" s="119">
        <f>(SUMIFS(Savings!$G:$G,Savings!$F:$F,$A11,Savings!$E:$E,M$5)-SUMIFS(Savings!$H:$H,Savings!$F:$F,$A11,Savings!$E:$E,M$5))</f>
        <v>0</v>
      </c>
      <c r="N11" s="119">
        <f>(SUMIFS(Savings!$G:$G,Savings!$F:$F,$A11,Savings!$E:$E,N$5)-SUMIFS(Savings!$H:$H,Savings!$F:$F,$A11,Savings!$E:$E,N$5))</f>
        <v>0</v>
      </c>
    </row>
    <row r="12" spans="1:14" x14ac:dyDescent="0.2">
      <c r="A12" s="2" t="str">
        <f>Details!D13</f>
        <v>Receipt - spare 6</v>
      </c>
      <c r="B12" s="119">
        <f t="shared" si="0"/>
        <v>0</v>
      </c>
      <c r="C12" s="119">
        <f>(SUMIFS(Savings!$G:$G,Savings!$F:$F,$A12,Savings!$E:$E,C$5)-SUMIFS(Savings!$H:$H,Savings!$F:$F,$A12,Savings!$E:$E,C$5))</f>
        <v>0</v>
      </c>
      <c r="D12" s="119">
        <f>(SUMIFS(Savings!$G:$G,Savings!$F:$F,$A12,Savings!$E:$E,D$5)-SUMIFS(Savings!$H:$H,Savings!$F:$F,$A12,Savings!$E:$E,D$5))</f>
        <v>0</v>
      </c>
      <c r="E12" s="119">
        <f>(SUMIFS(Savings!$G:$G,Savings!$F:$F,$A12,Savings!$E:$E,E$5)-SUMIFS(Savings!$H:$H,Savings!$F:$F,$A12,Savings!$E:$E,E$5))</f>
        <v>0</v>
      </c>
      <c r="F12" s="119">
        <f>(SUMIFS(Savings!$G:$G,Savings!$F:$F,$A12,Savings!$E:$E,F$5)-SUMIFS(Savings!$H:$H,Savings!$F:$F,$A12,Savings!$E:$E,F$5))</f>
        <v>0</v>
      </c>
      <c r="G12" s="119">
        <f>(SUMIFS(Savings!$G:$G,Savings!$F:$F,$A12,Savings!$E:$E,G$5)-SUMIFS(Savings!$H:$H,Savings!$F:$F,$A12,Savings!$E:$E,G$5))</f>
        <v>0</v>
      </c>
      <c r="H12" s="119">
        <f>(SUMIFS(Savings!$G:$G,Savings!$F:$F,$A12,Savings!$E:$E,H$5)-SUMIFS(Savings!$H:$H,Savings!$F:$F,$A12,Savings!$E:$E,H$5))</f>
        <v>0</v>
      </c>
      <c r="I12" s="119">
        <f>(SUMIFS(Savings!$G:$G,Savings!$F:$F,$A12,Savings!$E:$E,I$5)-SUMIFS(Savings!$H:$H,Savings!$F:$F,$A12,Savings!$E:$E,I$5))</f>
        <v>0</v>
      </c>
      <c r="J12" s="119">
        <f>(SUMIFS(Savings!$G:$G,Savings!$F:$F,$A12,Savings!$E:$E,J$5)-SUMIFS(Savings!$H:$H,Savings!$F:$F,$A12,Savings!$E:$E,J$5))</f>
        <v>0</v>
      </c>
      <c r="K12" s="119">
        <f>(SUMIFS(Savings!$G:$G,Savings!$F:$F,$A12,Savings!$E:$E,K$5)-SUMIFS(Savings!$H:$H,Savings!$F:$F,$A12,Savings!$E:$E,K$5))</f>
        <v>0</v>
      </c>
      <c r="L12" s="119">
        <f>(SUMIFS(Savings!$G:$G,Savings!$F:$F,$A12,Savings!$E:$E,L$5)-SUMIFS(Savings!$H:$H,Savings!$F:$F,$A12,Savings!$E:$E,L$5))</f>
        <v>0</v>
      </c>
      <c r="M12" s="119">
        <f>(SUMIFS(Savings!$G:$G,Savings!$F:$F,$A12,Savings!$E:$E,M$5)-SUMIFS(Savings!$H:$H,Savings!$F:$F,$A12,Savings!$E:$E,M$5))</f>
        <v>0</v>
      </c>
      <c r="N12" s="119">
        <f>(SUMIFS(Savings!$G:$G,Savings!$F:$F,$A12,Savings!$E:$E,N$5)-SUMIFS(Savings!$H:$H,Savings!$F:$F,$A12,Savings!$E:$E,N$5))</f>
        <v>0</v>
      </c>
    </row>
    <row r="13" spans="1:14" x14ac:dyDescent="0.2">
      <c r="A13" s="2" t="str">
        <f>Details!D14</f>
        <v>Receipt - spare 7</v>
      </c>
      <c r="B13" s="119">
        <f t="shared" si="0"/>
        <v>0</v>
      </c>
      <c r="C13" s="119">
        <f>(SUMIFS(Savings!$G:$G,Savings!$F:$F,$A13,Savings!$E:$E,C$5)-SUMIFS(Savings!$H:$H,Savings!$F:$F,$A13,Savings!$E:$E,C$5))</f>
        <v>0</v>
      </c>
      <c r="D13" s="119">
        <f>(SUMIFS(Savings!$G:$G,Savings!$F:$F,$A13,Savings!$E:$E,D$5)-SUMIFS(Savings!$H:$H,Savings!$F:$F,$A13,Savings!$E:$E,D$5))</f>
        <v>0</v>
      </c>
      <c r="E13" s="119">
        <f>(SUMIFS(Savings!$G:$G,Savings!$F:$F,$A13,Savings!$E:$E,E$5)-SUMIFS(Savings!$H:$H,Savings!$F:$F,$A13,Savings!$E:$E,E$5))</f>
        <v>0</v>
      </c>
      <c r="F13" s="119">
        <f>(SUMIFS(Savings!$G:$G,Savings!$F:$F,$A13,Savings!$E:$E,F$5)-SUMIFS(Savings!$H:$H,Savings!$F:$F,$A13,Savings!$E:$E,F$5))</f>
        <v>0</v>
      </c>
      <c r="G13" s="119">
        <f>(SUMIFS(Savings!$G:$G,Savings!$F:$F,$A13,Savings!$E:$E,G$5)-SUMIFS(Savings!$H:$H,Savings!$F:$F,$A13,Savings!$E:$E,G$5))</f>
        <v>0</v>
      </c>
      <c r="H13" s="119">
        <f>(SUMIFS(Savings!$G:$G,Savings!$F:$F,$A13,Savings!$E:$E,H$5)-SUMIFS(Savings!$H:$H,Savings!$F:$F,$A13,Savings!$E:$E,H$5))</f>
        <v>0</v>
      </c>
      <c r="I13" s="119">
        <f>(SUMIFS(Savings!$G:$G,Savings!$F:$F,$A13,Savings!$E:$E,I$5)-SUMIFS(Savings!$H:$H,Savings!$F:$F,$A13,Savings!$E:$E,I$5))</f>
        <v>0</v>
      </c>
      <c r="J13" s="119">
        <f>(SUMIFS(Savings!$G:$G,Savings!$F:$F,$A13,Savings!$E:$E,J$5)-SUMIFS(Savings!$H:$H,Savings!$F:$F,$A13,Savings!$E:$E,J$5))</f>
        <v>0</v>
      </c>
      <c r="K13" s="119">
        <f>(SUMIFS(Savings!$G:$G,Savings!$F:$F,$A13,Savings!$E:$E,K$5)-SUMIFS(Savings!$H:$H,Savings!$F:$F,$A13,Savings!$E:$E,K$5))</f>
        <v>0</v>
      </c>
      <c r="L13" s="119">
        <f>(SUMIFS(Savings!$G:$G,Savings!$F:$F,$A13,Savings!$E:$E,L$5)-SUMIFS(Savings!$H:$H,Savings!$F:$F,$A13,Savings!$E:$E,L$5))</f>
        <v>0</v>
      </c>
      <c r="M13" s="119">
        <f>(SUMIFS(Savings!$G:$G,Savings!$F:$F,$A13,Savings!$E:$E,M$5)-SUMIFS(Savings!$H:$H,Savings!$F:$F,$A13,Savings!$E:$E,M$5))</f>
        <v>0</v>
      </c>
      <c r="N13" s="119">
        <f>(SUMIFS(Savings!$G:$G,Savings!$F:$F,$A13,Savings!$E:$E,N$5)-SUMIFS(Savings!$H:$H,Savings!$F:$F,$A13,Savings!$E:$E,N$5))</f>
        <v>0</v>
      </c>
    </row>
    <row r="14" spans="1:14" x14ac:dyDescent="0.2">
      <c r="A14" s="2" t="str">
        <f>Details!D15</f>
        <v>Receipt - spare 8</v>
      </c>
      <c r="B14" s="119">
        <f t="shared" si="0"/>
        <v>0</v>
      </c>
      <c r="C14" s="119">
        <f>(SUMIFS(Savings!$G:$G,Savings!$F:$F,$A14,Savings!$E:$E,C$5)-SUMIFS(Savings!$H:$H,Savings!$F:$F,$A14,Savings!$E:$E,C$5))</f>
        <v>0</v>
      </c>
      <c r="D14" s="119">
        <f>(SUMIFS(Savings!$G:$G,Savings!$F:$F,$A14,Savings!$E:$E,D$5)-SUMIFS(Savings!$H:$H,Savings!$F:$F,$A14,Savings!$E:$E,D$5))</f>
        <v>0</v>
      </c>
      <c r="E14" s="119">
        <f>(SUMIFS(Savings!$G:$G,Savings!$F:$F,$A14,Savings!$E:$E,E$5)-SUMIFS(Savings!$H:$H,Savings!$F:$F,$A14,Savings!$E:$E,E$5))</f>
        <v>0</v>
      </c>
      <c r="F14" s="119">
        <f>(SUMIFS(Savings!$G:$G,Savings!$F:$F,$A14,Savings!$E:$E,F$5)-SUMIFS(Savings!$H:$H,Savings!$F:$F,$A14,Savings!$E:$E,F$5))</f>
        <v>0</v>
      </c>
      <c r="G14" s="119">
        <f>(SUMIFS(Savings!$G:$G,Savings!$F:$F,$A14,Savings!$E:$E,G$5)-SUMIFS(Savings!$H:$H,Savings!$F:$F,$A14,Savings!$E:$E,G$5))</f>
        <v>0</v>
      </c>
      <c r="H14" s="119">
        <f>(SUMIFS(Savings!$G:$G,Savings!$F:$F,$A14,Savings!$E:$E,H$5)-SUMIFS(Savings!$H:$H,Savings!$F:$F,$A14,Savings!$E:$E,H$5))</f>
        <v>0</v>
      </c>
      <c r="I14" s="119">
        <f>(SUMIFS(Savings!$G:$G,Savings!$F:$F,$A14,Savings!$E:$E,I$5)-SUMIFS(Savings!$H:$H,Savings!$F:$F,$A14,Savings!$E:$E,I$5))</f>
        <v>0</v>
      </c>
      <c r="J14" s="119">
        <f>(SUMIFS(Savings!$G:$G,Savings!$F:$F,$A14,Savings!$E:$E,J$5)-SUMIFS(Savings!$H:$H,Savings!$F:$F,$A14,Savings!$E:$E,J$5))</f>
        <v>0</v>
      </c>
      <c r="K14" s="119">
        <f>(SUMIFS(Savings!$G:$G,Savings!$F:$F,$A14,Savings!$E:$E,K$5)-SUMIFS(Savings!$H:$H,Savings!$F:$F,$A14,Savings!$E:$E,K$5))</f>
        <v>0</v>
      </c>
      <c r="L14" s="119">
        <f>(SUMIFS(Savings!$G:$G,Savings!$F:$F,$A14,Savings!$E:$E,L$5)-SUMIFS(Savings!$H:$H,Savings!$F:$F,$A14,Savings!$E:$E,L$5))</f>
        <v>0</v>
      </c>
      <c r="M14" s="119">
        <f>(SUMIFS(Savings!$G:$G,Savings!$F:$F,$A14,Savings!$E:$E,M$5)-SUMIFS(Savings!$H:$H,Savings!$F:$F,$A14,Savings!$E:$E,M$5))</f>
        <v>0</v>
      </c>
      <c r="N14" s="119">
        <f>(SUMIFS(Savings!$G:$G,Savings!$F:$F,$A14,Savings!$E:$E,N$5)-SUMIFS(Savings!$H:$H,Savings!$F:$F,$A14,Savings!$E:$E,N$5))</f>
        <v>0</v>
      </c>
    </row>
    <row r="15" spans="1:14" x14ac:dyDescent="0.2">
      <c r="A15" s="2" t="str">
        <f>Details!D16</f>
        <v>Receipt - spare 9</v>
      </c>
      <c r="B15" s="119">
        <f t="shared" si="0"/>
        <v>0</v>
      </c>
      <c r="C15" s="119">
        <f>(SUMIFS(Savings!$G:$G,Savings!$F:$F,$A15,Savings!$E:$E,C$5)-SUMIFS(Savings!$H:$H,Savings!$F:$F,$A15,Savings!$E:$E,C$5))</f>
        <v>0</v>
      </c>
      <c r="D15" s="119">
        <f>(SUMIFS(Savings!$G:$G,Savings!$F:$F,$A15,Savings!$E:$E,D$5)-SUMIFS(Savings!$H:$H,Savings!$F:$F,$A15,Savings!$E:$E,D$5))</f>
        <v>0</v>
      </c>
      <c r="E15" s="119">
        <f>(SUMIFS(Savings!$G:$G,Savings!$F:$F,$A15,Savings!$E:$E,E$5)-SUMIFS(Savings!$H:$H,Savings!$F:$F,$A15,Savings!$E:$E,E$5))</f>
        <v>0</v>
      </c>
      <c r="F15" s="119">
        <f>(SUMIFS(Savings!$G:$G,Savings!$F:$F,$A15,Savings!$E:$E,F$5)-SUMIFS(Savings!$H:$H,Savings!$F:$F,$A15,Savings!$E:$E,F$5))</f>
        <v>0</v>
      </c>
      <c r="G15" s="119">
        <f>(SUMIFS(Savings!$G:$G,Savings!$F:$F,$A15,Savings!$E:$E,G$5)-SUMIFS(Savings!$H:$H,Savings!$F:$F,$A15,Savings!$E:$E,G$5))</f>
        <v>0</v>
      </c>
      <c r="H15" s="119">
        <f>(SUMIFS(Savings!$G:$G,Savings!$F:$F,$A15,Savings!$E:$E,H$5)-SUMIFS(Savings!$H:$H,Savings!$F:$F,$A15,Savings!$E:$E,H$5))</f>
        <v>0</v>
      </c>
      <c r="I15" s="119">
        <f>(SUMIFS(Savings!$G:$G,Savings!$F:$F,$A15,Savings!$E:$E,I$5)-SUMIFS(Savings!$H:$H,Savings!$F:$F,$A15,Savings!$E:$E,I$5))</f>
        <v>0</v>
      </c>
      <c r="J15" s="119">
        <f>(SUMIFS(Savings!$G:$G,Savings!$F:$F,$A15,Savings!$E:$E,J$5)-SUMIFS(Savings!$H:$H,Savings!$F:$F,$A15,Savings!$E:$E,J$5))</f>
        <v>0</v>
      </c>
      <c r="K15" s="119">
        <f>(SUMIFS(Savings!$G:$G,Savings!$F:$F,$A15,Savings!$E:$E,K$5)-SUMIFS(Savings!$H:$H,Savings!$F:$F,$A15,Savings!$E:$E,K$5))</f>
        <v>0</v>
      </c>
      <c r="L15" s="119">
        <f>(SUMIFS(Savings!$G:$G,Savings!$F:$F,$A15,Savings!$E:$E,L$5)-SUMIFS(Savings!$H:$H,Savings!$F:$F,$A15,Savings!$E:$E,L$5))</f>
        <v>0</v>
      </c>
      <c r="M15" s="119">
        <f>(SUMIFS(Savings!$G:$G,Savings!$F:$F,$A15,Savings!$E:$E,M$5)-SUMIFS(Savings!$H:$H,Savings!$F:$F,$A15,Savings!$E:$E,M$5))</f>
        <v>0</v>
      </c>
      <c r="N15" s="119">
        <f>(SUMIFS(Savings!$G:$G,Savings!$F:$F,$A15,Savings!$E:$E,N$5)-SUMIFS(Savings!$H:$H,Savings!$F:$F,$A15,Savings!$E:$E,N$5))</f>
        <v>0</v>
      </c>
    </row>
    <row r="16" spans="1:14" x14ac:dyDescent="0.2">
      <c r="A16" s="2" t="str">
        <f>Details!D17</f>
        <v>Receipt - spare 10</v>
      </c>
      <c r="B16" s="119">
        <f t="shared" si="0"/>
        <v>0</v>
      </c>
      <c r="C16" s="119">
        <f>(SUMIFS(Savings!$G:$G,Savings!$F:$F,$A16,Savings!$E:$E,C$5)-SUMIFS(Savings!$H:$H,Savings!$F:$F,$A16,Savings!$E:$E,C$5))</f>
        <v>0</v>
      </c>
      <c r="D16" s="119">
        <f>(SUMIFS(Savings!$G:$G,Savings!$F:$F,$A16,Savings!$E:$E,D$5)-SUMIFS(Savings!$H:$H,Savings!$F:$F,$A16,Savings!$E:$E,D$5))</f>
        <v>0</v>
      </c>
      <c r="E16" s="119">
        <f>(SUMIFS(Savings!$G:$G,Savings!$F:$F,$A16,Savings!$E:$E,E$5)-SUMIFS(Savings!$H:$H,Savings!$F:$F,$A16,Savings!$E:$E,E$5))</f>
        <v>0</v>
      </c>
      <c r="F16" s="119">
        <f>(SUMIFS(Savings!$G:$G,Savings!$F:$F,$A16,Savings!$E:$E,F$5)-SUMIFS(Savings!$H:$H,Savings!$F:$F,$A16,Savings!$E:$E,F$5))</f>
        <v>0</v>
      </c>
      <c r="G16" s="119">
        <f>(SUMIFS(Savings!$G:$G,Savings!$F:$F,$A16,Savings!$E:$E,G$5)-SUMIFS(Savings!$H:$H,Savings!$F:$F,$A16,Savings!$E:$E,G$5))</f>
        <v>0</v>
      </c>
      <c r="H16" s="119">
        <f>(SUMIFS(Savings!$G:$G,Savings!$F:$F,$A16,Savings!$E:$E,H$5)-SUMIFS(Savings!$H:$H,Savings!$F:$F,$A16,Savings!$E:$E,H$5))</f>
        <v>0</v>
      </c>
      <c r="I16" s="119">
        <f>(SUMIFS(Savings!$G:$G,Savings!$F:$F,$A16,Savings!$E:$E,I$5)-SUMIFS(Savings!$H:$H,Savings!$F:$F,$A16,Savings!$E:$E,I$5))</f>
        <v>0</v>
      </c>
      <c r="J16" s="119">
        <f>(SUMIFS(Savings!$G:$G,Savings!$F:$F,$A16,Savings!$E:$E,J$5)-SUMIFS(Savings!$H:$H,Savings!$F:$F,$A16,Savings!$E:$E,J$5))</f>
        <v>0</v>
      </c>
      <c r="K16" s="119">
        <f>(SUMIFS(Savings!$G:$G,Savings!$F:$F,$A16,Savings!$E:$E,K$5)-SUMIFS(Savings!$H:$H,Savings!$F:$F,$A16,Savings!$E:$E,K$5))</f>
        <v>0</v>
      </c>
      <c r="L16" s="119">
        <f>(SUMIFS(Savings!$G:$G,Savings!$F:$F,$A16,Savings!$E:$E,L$5)-SUMIFS(Savings!$H:$H,Savings!$F:$F,$A16,Savings!$E:$E,L$5))</f>
        <v>0</v>
      </c>
      <c r="M16" s="119">
        <f>(SUMIFS(Savings!$G:$G,Savings!$F:$F,$A16,Savings!$E:$E,M$5)-SUMIFS(Savings!$H:$H,Savings!$F:$F,$A16,Savings!$E:$E,M$5))</f>
        <v>0</v>
      </c>
      <c r="N16" s="119">
        <f>(SUMIFS(Savings!$G:$G,Savings!$F:$F,$A16,Savings!$E:$E,N$5)-SUMIFS(Savings!$H:$H,Savings!$F:$F,$A16,Savings!$E:$E,N$5))</f>
        <v>0</v>
      </c>
    </row>
    <row r="17" spans="1:14" ht="15.75" x14ac:dyDescent="0.2">
      <c r="B17" s="120">
        <f t="shared" ref="B17:N17" si="1">SUM(B7:B16)</f>
        <v>0</v>
      </c>
      <c r="C17" s="120">
        <f t="shared" si="1"/>
        <v>0</v>
      </c>
      <c r="D17" s="120">
        <f t="shared" si="1"/>
        <v>0</v>
      </c>
      <c r="E17" s="120">
        <f t="shared" si="1"/>
        <v>0</v>
      </c>
      <c r="F17" s="120">
        <f t="shared" si="1"/>
        <v>0</v>
      </c>
      <c r="G17" s="120">
        <f t="shared" si="1"/>
        <v>0</v>
      </c>
      <c r="H17" s="120">
        <f t="shared" si="1"/>
        <v>0</v>
      </c>
      <c r="I17" s="120">
        <f t="shared" si="1"/>
        <v>0</v>
      </c>
      <c r="J17" s="120">
        <f t="shared" si="1"/>
        <v>0</v>
      </c>
      <c r="K17" s="120">
        <f t="shared" si="1"/>
        <v>0</v>
      </c>
      <c r="L17" s="120">
        <f t="shared" si="1"/>
        <v>0</v>
      </c>
      <c r="M17" s="120">
        <f t="shared" si="1"/>
        <v>0</v>
      </c>
      <c r="N17" s="120">
        <f t="shared" si="1"/>
        <v>0</v>
      </c>
    </row>
    <row r="18" spans="1:14" ht="15.75" x14ac:dyDescent="0.25">
      <c r="A18" s="1" t="s">
        <v>135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</row>
    <row r="19" spans="1:14" x14ac:dyDescent="0.2">
      <c r="A19" s="2" t="str">
        <f>Details!D18</f>
        <v>Payment - spare 1</v>
      </c>
      <c r="B19" s="119">
        <f t="shared" ref="B19:B43" si="2">SUM(C19:N19)</f>
        <v>0</v>
      </c>
      <c r="C19" s="119">
        <f>-(SUMIFS(Savings!$G:$G,Savings!$F:$F,$A19,Savings!$E:$E,C$5)-SUMIFS(Savings!$H:$H,Savings!$F:$F,$A19,Savings!$E:$E,C$5))</f>
        <v>0</v>
      </c>
      <c r="D19" s="119">
        <f>-(SUMIFS(Savings!$G:$G,Savings!$F:$F,$A19,Savings!$E:$E,D$5)-SUMIFS(Savings!$H:$H,Savings!$F:$F,$A19,Savings!$E:$E,D$5))</f>
        <v>0</v>
      </c>
      <c r="E19" s="119">
        <f>-(SUMIFS(Savings!$G:$G,Savings!$F:$F,$A19,Savings!$E:$E,E$5)-SUMIFS(Savings!$H:$H,Savings!$F:$F,$A19,Savings!$E:$E,E$5))</f>
        <v>0</v>
      </c>
      <c r="F19" s="119">
        <f>-(SUMIFS(Savings!$G:$G,Savings!$F:$F,$A19,Savings!$E:$E,F$5)-SUMIFS(Savings!$H:$H,Savings!$F:$F,$A19,Savings!$E:$E,F$5))</f>
        <v>0</v>
      </c>
      <c r="G19" s="119">
        <f>-(SUMIFS(Savings!$G:$G,Savings!$F:$F,$A19,Savings!$E:$E,G$5)-SUMIFS(Savings!$H:$H,Savings!$F:$F,$A19,Savings!$E:$E,G$5))</f>
        <v>0</v>
      </c>
      <c r="H19" s="119">
        <f>-(SUMIFS(Savings!$G:$G,Savings!$F:$F,$A19,Savings!$E:$E,H$5)-SUMIFS(Savings!$H:$H,Savings!$F:$F,$A19,Savings!$E:$E,H$5))</f>
        <v>0</v>
      </c>
      <c r="I19" s="119">
        <f>-(SUMIFS(Savings!$G:$G,Savings!$F:$F,$A19,Savings!$E:$E,I$5)-SUMIFS(Savings!$H:$H,Savings!$F:$F,$A19,Savings!$E:$E,I$5))</f>
        <v>0</v>
      </c>
      <c r="J19" s="119">
        <f>-(SUMIFS(Savings!$G:$G,Savings!$F:$F,$A19,Savings!$E:$E,J$5)-SUMIFS(Savings!$H:$H,Savings!$F:$F,$A19,Savings!$E:$E,J$5))</f>
        <v>0</v>
      </c>
      <c r="K19" s="119">
        <f>-(SUMIFS(Savings!$G:$G,Savings!$F:$F,$A19,Savings!$E:$E,K$5)-SUMIFS(Savings!$H:$H,Savings!$F:$F,$A19,Savings!$E:$E,K$5))</f>
        <v>0</v>
      </c>
      <c r="L19" s="119">
        <f>-(SUMIFS(Savings!$G:$G,Savings!$F:$F,$A19,Savings!$E:$E,L$5)-SUMIFS(Savings!$H:$H,Savings!$F:$F,$A19,Savings!$E:$E,L$5))</f>
        <v>0</v>
      </c>
      <c r="M19" s="119">
        <f>-(SUMIFS(Savings!$G:$G,Savings!$F:$F,$A19,Savings!$E:$E,M$5)-SUMIFS(Savings!$H:$H,Savings!$F:$F,$A19,Savings!$E:$E,M$5))</f>
        <v>0</v>
      </c>
      <c r="N19" s="119">
        <f>-(SUMIFS(Savings!$G:$G,Savings!$F:$F,$A19,Savings!$E:$E,N$5)-SUMIFS(Savings!$H:$H,Savings!$F:$F,$A19,Savings!$E:$E,N$5))</f>
        <v>0</v>
      </c>
    </row>
    <row r="20" spans="1:14" x14ac:dyDescent="0.2">
      <c r="A20" s="2" t="str">
        <f>Details!D19</f>
        <v>Payment - spare 2</v>
      </c>
      <c r="B20" s="119">
        <f t="shared" si="2"/>
        <v>0</v>
      </c>
      <c r="C20" s="119">
        <f>-(SUMIFS(Savings!$G:$G,Savings!$F:$F,$A20,Savings!$E:$E,C$5)-SUMIFS(Savings!$H:$H,Savings!$F:$F,$A20,Savings!$E:$E,C$5))</f>
        <v>0</v>
      </c>
      <c r="D20" s="119">
        <f>-(SUMIFS(Savings!$G:$G,Savings!$F:$F,$A20,Savings!$E:$E,D$5)-SUMIFS(Savings!$H:$H,Savings!$F:$F,$A20,Savings!$E:$E,D$5))</f>
        <v>0</v>
      </c>
      <c r="E20" s="119">
        <f>-(SUMIFS(Savings!$G:$G,Savings!$F:$F,$A20,Savings!$E:$E,E$5)-SUMIFS(Savings!$H:$H,Savings!$F:$F,$A20,Savings!$E:$E,E$5))</f>
        <v>0</v>
      </c>
      <c r="F20" s="119">
        <f>-(SUMIFS(Savings!$G:$G,Savings!$F:$F,$A20,Savings!$E:$E,F$5)-SUMIFS(Savings!$H:$H,Savings!$F:$F,$A20,Savings!$E:$E,F$5))</f>
        <v>0</v>
      </c>
      <c r="G20" s="119">
        <f>-(SUMIFS(Savings!$G:$G,Savings!$F:$F,$A20,Savings!$E:$E,G$5)-SUMIFS(Savings!$H:$H,Savings!$F:$F,$A20,Savings!$E:$E,G$5))</f>
        <v>0</v>
      </c>
      <c r="H20" s="119">
        <f>-(SUMIFS(Savings!$G:$G,Savings!$F:$F,$A20,Savings!$E:$E,H$5)-SUMIFS(Savings!$H:$H,Savings!$F:$F,$A20,Savings!$E:$E,H$5))</f>
        <v>0</v>
      </c>
      <c r="I20" s="119">
        <f>-(SUMIFS(Savings!$G:$G,Savings!$F:$F,$A20,Savings!$E:$E,I$5)-SUMIFS(Savings!$H:$H,Savings!$F:$F,$A20,Savings!$E:$E,I$5))</f>
        <v>0</v>
      </c>
      <c r="J20" s="119">
        <f>-(SUMIFS(Savings!$G:$G,Savings!$F:$F,$A20,Savings!$E:$E,J$5)-SUMIFS(Savings!$H:$H,Savings!$F:$F,$A20,Savings!$E:$E,J$5))</f>
        <v>0</v>
      </c>
      <c r="K20" s="119">
        <f>-(SUMIFS(Savings!$G:$G,Savings!$F:$F,$A20,Savings!$E:$E,K$5)-SUMIFS(Savings!$H:$H,Savings!$F:$F,$A20,Savings!$E:$E,K$5))</f>
        <v>0</v>
      </c>
      <c r="L20" s="119">
        <f>-(SUMIFS(Savings!$G:$G,Savings!$F:$F,$A20,Savings!$E:$E,L$5)-SUMIFS(Savings!$H:$H,Savings!$F:$F,$A20,Savings!$E:$E,L$5))</f>
        <v>0</v>
      </c>
      <c r="M20" s="119">
        <f>-(SUMIFS(Savings!$G:$G,Savings!$F:$F,$A20,Savings!$E:$E,M$5)-SUMIFS(Savings!$H:$H,Savings!$F:$F,$A20,Savings!$E:$E,M$5))</f>
        <v>0</v>
      </c>
      <c r="N20" s="119">
        <f>-(SUMIFS(Savings!$G:$G,Savings!$F:$F,$A20,Savings!$E:$E,N$5)-SUMIFS(Savings!$H:$H,Savings!$F:$F,$A20,Savings!$E:$E,N$5))</f>
        <v>0</v>
      </c>
    </row>
    <row r="21" spans="1:14" x14ac:dyDescent="0.2">
      <c r="A21" s="2" t="str">
        <f>Details!D20</f>
        <v>Payment - spare 3</v>
      </c>
      <c r="B21" s="119">
        <f t="shared" si="2"/>
        <v>0</v>
      </c>
      <c r="C21" s="119">
        <f>-(SUMIFS(Savings!$G:$G,Savings!$F:$F,$A21,Savings!$E:$E,C$5)-SUMIFS(Savings!$H:$H,Savings!$F:$F,$A21,Savings!$E:$E,C$5))</f>
        <v>0</v>
      </c>
      <c r="D21" s="119">
        <f>-(SUMIFS(Savings!$G:$G,Savings!$F:$F,$A21,Savings!$E:$E,D$5)-SUMIFS(Savings!$H:$H,Savings!$F:$F,$A21,Savings!$E:$E,D$5))</f>
        <v>0</v>
      </c>
      <c r="E21" s="119">
        <f>-(SUMIFS(Savings!$G:$G,Savings!$F:$F,$A21,Savings!$E:$E,E$5)-SUMIFS(Savings!$H:$H,Savings!$F:$F,$A21,Savings!$E:$E,E$5))</f>
        <v>0</v>
      </c>
      <c r="F21" s="119">
        <f>-(SUMIFS(Savings!$G:$G,Savings!$F:$F,$A21,Savings!$E:$E,F$5)-SUMIFS(Savings!$H:$H,Savings!$F:$F,$A21,Savings!$E:$E,F$5))</f>
        <v>0</v>
      </c>
      <c r="G21" s="119">
        <f>-(SUMIFS(Savings!$G:$G,Savings!$F:$F,$A21,Savings!$E:$E,G$5)-SUMIFS(Savings!$H:$H,Savings!$F:$F,$A21,Savings!$E:$E,G$5))</f>
        <v>0</v>
      </c>
      <c r="H21" s="119">
        <f>-(SUMIFS(Savings!$G:$G,Savings!$F:$F,$A21,Savings!$E:$E,H$5)-SUMIFS(Savings!$H:$H,Savings!$F:$F,$A21,Savings!$E:$E,H$5))</f>
        <v>0</v>
      </c>
      <c r="I21" s="119">
        <f>-(SUMIFS(Savings!$G:$G,Savings!$F:$F,$A21,Savings!$E:$E,I$5)-SUMIFS(Savings!$H:$H,Savings!$F:$F,$A21,Savings!$E:$E,I$5))</f>
        <v>0</v>
      </c>
      <c r="J21" s="119">
        <f>-(SUMIFS(Savings!$G:$G,Savings!$F:$F,$A21,Savings!$E:$E,J$5)-SUMIFS(Savings!$H:$H,Savings!$F:$F,$A21,Savings!$E:$E,J$5))</f>
        <v>0</v>
      </c>
      <c r="K21" s="119">
        <f>-(SUMIFS(Savings!$G:$G,Savings!$F:$F,$A21,Savings!$E:$E,K$5)-SUMIFS(Savings!$H:$H,Savings!$F:$F,$A21,Savings!$E:$E,K$5))</f>
        <v>0</v>
      </c>
      <c r="L21" s="119">
        <f>-(SUMIFS(Savings!$G:$G,Savings!$F:$F,$A21,Savings!$E:$E,L$5)-SUMIFS(Savings!$H:$H,Savings!$F:$F,$A21,Savings!$E:$E,L$5))</f>
        <v>0</v>
      </c>
      <c r="M21" s="119">
        <f>-(SUMIFS(Savings!$G:$G,Savings!$F:$F,$A21,Savings!$E:$E,M$5)-SUMIFS(Savings!$H:$H,Savings!$F:$F,$A21,Savings!$E:$E,M$5))</f>
        <v>0</v>
      </c>
      <c r="N21" s="119">
        <f>-(SUMIFS(Savings!$G:$G,Savings!$F:$F,$A21,Savings!$E:$E,N$5)-SUMIFS(Savings!$H:$H,Savings!$F:$F,$A21,Savings!$E:$E,N$5))</f>
        <v>0</v>
      </c>
    </row>
    <row r="22" spans="1:14" x14ac:dyDescent="0.2">
      <c r="A22" s="2" t="str">
        <f>Details!D21</f>
        <v>Payment - spare 4</v>
      </c>
      <c r="B22" s="119">
        <f t="shared" si="2"/>
        <v>0</v>
      </c>
      <c r="C22" s="119">
        <f>-(SUMIFS(Savings!$G:$G,Savings!$F:$F,$A22,Savings!$E:$E,C$5)-SUMIFS(Savings!$H:$H,Savings!$F:$F,$A22,Savings!$E:$E,C$5))</f>
        <v>0</v>
      </c>
      <c r="D22" s="119">
        <f>-(SUMIFS(Savings!$G:$G,Savings!$F:$F,$A22,Savings!$E:$E,D$5)-SUMIFS(Savings!$H:$H,Savings!$F:$F,$A22,Savings!$E:$E,D$5))</f>
        <v>0</v>
      </c>
      <c r="E22" s="119">
        <f>-(SUMIFS(Savings!$G:$G,Savings!$F:$F,$A22,Savings!$E:$E,E$5)-SUMIFS(Savings!$H:$H,Savings!$F:$F,$A22,Savings!$E:$E,E$5))</f>
        <v>0</v>
      </c>
      <c r="F22" s="119">
        <f>-(SUMIFS(Savings!$G:$G,Savings!$F:$F,$A22,Savings!$E:$E,F$5)-SUMIFS(Savings!$H:$H,Savings!$F:$F,$A22,Savings!$E:$E,F$5))</f>
        <v>0</v>
      </c>
      <c r="G22" s="119">
        <f>-(SUMIFS(Savings!$G:$G,Savings!$F:$F,$A22,Savings!$E:$E,G$5)-SUMIFS(Savings!$H:$H,Savings!$F:$F,$A22,Savings!$E:$E,G$5))</f>
        <v>0</v>
      </c>
      <c r="H22" s="119">
        <f>-(SUMIFS(Savings!$G:$G,Savings!$F:$F,$A22,Savings!$E:$E,H$5)-SUMIFS(Savings!$H:$H,Savings!$F:$F,$A22,Savings!$E:$E,H$5))</f>
        <v>0</v>
      </c>
      <c r="I22" s="119">
        <f>-(SUMIFS(Savings!$G:$G,Savings!$F:$F,$A22,Savings!$E:$E,I$5)-SUMIFS(Savings!$H:$H,Savings!$F:$F,$A22,Savings!$E:$E,I$5))</f>
        <v>0</v>
      </c>
      <c r="J22" s="119">
        <f>-(SUMIFS(Savings!$G:$G,Savings!$F:$F,$A22,Savings!$E:$E,J$5)-SUMIFS(Savings!$H:$H,Savings!$F:$F,$A22,Savings!$E:$E,J$5))</f>
        <v>0</v>
      </c>
      <c r="K22" s="119">
        <f>-(SUMIFS(Savings!$G:$G,Savings!$F:$F,$A22,Savings!$E:$E,K$5)-SUMIFS(Savings!$H:$H,Savings!$F:$F,$A22,Savings!$E:$E,K$5))</f>
        <v>0</v>
      </c>
      <c r="L22" s="119">
        <f>-(SUMIFS(Savings!$G:$G,Savings!$F:$F,$A22,Savings!$E:$E,L$5)-SUMIFS(Savings!$H:$H,Savings!$F:$F,$A22,Savings!$E:$E,L$5))</f>
        <v>0</v>
      </c>
      <c r="M22" s="119">
        <f>-(SUMIFS(Savings!$G:$G,Savings!$F:$F,$A22,Savings!$E:$E,M$5)-SUMIFS(Savings!$H:$H,Savings!$F:$F,$A22,Savings!$E:$E,M$5))</f>
        <v>0</v>
      </c>
      <c r="N22" s="119">
        <f>-(SUMIFS(Savings!$G:$G,Savings!$F:$F,$A22,Savings!$E:$E,N$5)-SUMIFS(Savings!$H:$H,Savings!$F:$F,$A22,Savings!$E:$E,N$5))</f>
        <v>0</v>
      </c>
    </row>
    <row r="23" spans="1:14" x14ac:dyDescent="0.2">
      <c r="A23" s="2" t="str">
        <f>Details!D22</f>
        <v>Payment - spare 5</v>
      </c>
      <c r="B23" s="119">
        <f t="shared" si="2"/>
        <v>0</v>
      </c>
      <c r="C23" s="119">
        <f>-(SUMIFS(Savings!$G:$G,Savings!$F:$F,$A23,Savings!$E:$E,C$5)-SUMIFS(Savings!$H:$H,Savings!$F:$F,$A23,Savings!$E:$E,C$5))</f>
        <v>0</v>
      </c>
      <c r="D23" s="119">
        <f>-(SUMIFS(Savings!$G:$G,Savings!$F:$F,$A23,Savings!$E:$E,D$5)-SUMIFS(Savings!$H:$H,Savings!$F:$F,$A23,Savings!$E:$E,D$5))</f>
        <v>0</v>
      </c>
      <c r="E23" s="119">
        <f>-(SUMIFS(Savings!$G:$G,Savings!$F:$F,$A23,Savings!$E:$E,E$5)-SUMIFS(Savings!$H:$H,Savings!$F:$F,$A23,Savings!$E:$E,E$5))</f>
        <v>0</v>
      </c>
      <c r="F23" s="119">
        <f>-(SUMIFS(Savings!$G:$G,Savings!$F:$F,$A23,Savings!$E:$E,F$5)-SUMIFS(Savings!$H:$H,Savings!$F:$F,$A23,Savings!$E:$E,F$5))</f>
        <v>0</v>
      </c>
      <c r="G23" s="119">
        <f>-(SUMIFS(Savings!$G:$G,Savings!$F:$F,$A23,Savings!$E:$E,G$5)-SUMIFS(Savings!$H:$H,Savings!$F:$F,$A23,Savings!$E:$E,G$5))</f>
        <v>0</v>
      </c>
      <c r="H23" s="119">
        <f>-(SUMIFS(Savings!$G:$G,Savings!$F:$F,$A23,Savings!$E:$E,H$5)-SUMIFS(Savings!$H:$H,Savings!$F:$F,$A23,Savings!$E:$E,H$5))</f>
        <v>0</v>
      </c>
      <c r="I23" s="119">
        <f>-(SUMIFS(Savings!$G:$G,Savings!$F:$F,$A23,Savings!$E:$E,I$5)-SUMIFS(Savings!$H:$H,Savings!$F:$F,$A23,Savings!$E:$E,I$5))</f>
        <v>0</v>
      </c>
      <c r="J23" s="119">
        <f>-(SUMIFS(Savings!$G:$G,Savings!$F:$F,$A23,Savings!$E:$E,J$5)-SUMIFS(Savings!$H:$H,Savings!$F:$F,$A23,Savings!$E:$E,J$5))</f>
        <v>0</v>
      </c>
      <c r="K23" s="119">
        <f>-(SUMIFS(Savings!$G:$G,Savings!$F:$F,$A23,Savings!$E:$E,K$5)-SUMIFS(Savings!$H:$H,Savings!$F:$F,$A23,Savings!$E:$E,K$5))</f>
        <v>0</v>
      </c>
      <c r="L23" s="119">
        <f>-(SUMIFS(Savings!$G:$G,Savings!$F:$F,$A23,Savings!$E:$E,L$5)-SUMIFS(Savings!$H:$H,Savings!$F:$F,$A23,Savings!$E:$E,L$5))</f>
        <v>0</v>
      </c>
      <c r="M23" s="119">
        <f>-(SUMIFS(Savings!$G:$G,Savings!$F:$F,$A23,Savings!$E:$E,M$5)-SUMIFS(Savings!$H:$H,Savings!$F:$F,$A23,Savings!$E:$E,M$5))</f>
        <v>0</v>
      </c>
      <c r="N23" s="119">
        <f>-(SUMIFS(Savings!$G:$G,Savings!$F:$F,$A23,Savings!$E:$E,N$5)-SUMIFS(Savings!$H:$H,Savings!$F:$F,$A23,Savings!$E:$E,N$5))</f>
        <v>0</v>
      </c>
    </row>
    <row r="24" spans="1:14" x14ac:dyDescent="0.2">
      <c r="A24" s="2" t="str">
        <f>Details!D23</f>
        <v>Payment - spare 6</v>
      </c>
      <c r="B24" s="119">
        <f t="shared" si="2"/>
        <v>0</v>
      </c>
      <c r="C24" s="119">
        <f>-(SUMIFS(Savings!$G:$G,Savings!$F:$F,$A24,Savings!$E:$E,C$5)-SUMIFS(Savings!$H:$H,Savings!$F:$F,$A24,Savings!$E:$E,C$5))</f>
        <v>0</v>
      </c>
      <c r="D24" s="119">
        <f>-(SUMIFS(Savings!$G:$G,Savings!$F:$F,$A24,Savings!$E:$E,D$5)-SUMIFS(Savings!$H:$H,Savings!$F:$F,$A24,Savings!$E:$E,D$5))</f>
        <v>0</v>
      </c>
      <c r="E24" s="119">
        <f>-(SUMIFS(Savings!$G:$G,Savings!$F:$F,$A24,Savings!$E:$E,E$5)-SUMIFS(Savings!$H:$H,Savings!$F:$F,$A24,Savings!$E:$E,E$5))</f>
        <v>0</v>
      </c>
      <c r="F24" s="119">
        <f>-(SUMIFS(Savings!$G:$G,Savings!$F:$F,$A24,Savings!$E:$E,F$5)-SUMIFS(Savings!$H:$H,Savings!$F:$F,$A24,Savings!$E:$E,F$5))</f>
        <v>0</v>
      </c>
      <c r="G24" s="119">
        <f>-(SUMIFS(Savings!$G:$G,Savings!$F:$F,$A24,Savings!$E:$E,G$5)-SUMIFS(Savings!$H:$H,Savings!$F:$F,$A24,Savings!$E:$E,G$5))</f>
        <v>0</v>
      </c>
      <c r="H24" s="119">
        <f>-(SUMIFS(Savings!$G:$G,Savings!$F:$F,$A24,Savings!$E:$E,H$5)-SUMIFS(Savings!$H:$H,Savings!$F:$F,$A24,Savings!$E:$E,H$5))</f>
        <v>0</v>
      </c>
      <c r="I24" s="119">
        <f>-(SUMIFS(Savings!$G:$G,Savings!$F:$F,$A24,Savings!$E:$E,I$5)-SUMIFS(Savings!$H:$H,Savings!$F:$F,$A24,Savings!$E:$E,I$5))</f>
        <v>0</v>
      </c>
      <c r="J24" s="119">
        <f>-(SUMIFS(Savings!$G:$G,Savings!$F:$F,$A24,Savings!$E:$E,J$5)-SUMIFS(Savings!$H:$H,Savings!$F:$F,$A24,Savings!$E:$E,J$5))</f>
        <v>0</v>
      </c>
      <c r="K24" s="119">
        <f>-(SUMIFS(Savings!$G:$G,Savings!$F:$F,$A24,Savings!$E:$E,K$5)-SUMIFS(Savings!$H:$H,Savings!$F:$F,$A24,Savings!$E:$E,K$5))</f>
        <v>0</v>
      </c>
      <c r="L24" s="119">
        <f>-(SUMIFS(Savings!$G:$G,Savings!$F:$F,$A24,Savings!$E:$E,L$5)-SUMIFS(Savings!$H:$H,Savings!$F:$F,$A24,Savings!$E:$E,L$5))</f>
        <v>0</v>
      </c>
      <c r="M24" s="119">
        <f>-(SUMIFS(Savings!$G:$G,Savings!$F:$F,$A24,Savings!$E:$E,M$5)-SUMIFS(Savings!$H:$H,Savings!$F:$F,$A24,Savings!$E:$E,M$5))</f>
        <v>0</v>
      </c>
      <c r="N24" s="119">
        <f>-(SUMIFS(Savings!$G:$G,Savings!$F:$F,$A24,Savings!$E:$E,N$5)-SUMIFS(Savings!$H:$H,Savings!$F:$F,$A24,Savings!$E:$E,N$5))</f>
        <v>0</v>
      </c>
    </row>
    <row r="25" spans="1:14" x14ac:dyDescent="0.2">
      <c r="A25" s="2" t="str">
        <f>Details!D24</f>
        <v>Payment - spare 7</v>
      </c>
      <c r="B25" s="119">
        <f t="shared" si="2"/>
        <v>0</v>
      </c>
      <c r="C25" s="119">
        <f>-(SUMIFS(Savings!$G:$G,Savings!$F:$F,$A25,Savings!$E:$E,C$5)-SUMIFS(Savings!$H:$H,Savings!$F:$F,$A25,Savings!$E:$E,C$5))</f>
        <v>0</v>
      </c>
      <c r="D25" s="119">
        <f>-(SUMIFS(Savings!$G:$G,Savings!$F:$F,$A25,Savings!$E:$E,D$5)-SUMIFS(Savings!$H:$H,Savings!$F:$F,$A25,Savings!$E:$E,D$5))</f>
        <v>0</v>
      </c>
      <c r="E25" s="119">
        <f>-(SUMIFS(Savings!$G:$G,Savings!$F:$F,$A25,Savings!$E:$E,E$5)-SUMIFS(Savings!$H:$H,Savings!$F:$F,$A25,Savings!$E:$E,E$5))</f>
        <v>0</v>
      </c>
      <c r="F25" s="119">
        <f>-(SUMIFS(Savings!$G:$G,Savings!$F:$F,$A25,Savings!$E:$E,F$5)-SUMIFS(Savings!$H:$H,Savings!$F:$F,$A25,Savings!$E:$E,F$5))</f>
        <v>0</v>
      </c>
      <c r="G25" s="119">
        <f>-(SUMIFS(Savings!$G:$G,Savings!$F:$F,$A25,Savings!$E:$E,G$5)-SUMIFS(Savings!$H:$H,Savings!$F:$F,$A25,Savings!$E:$E,G$5))</f>
        <v>0</v>
      </c>
      <c r="H25" s="119">
        <f>-(SUMIFS(Savings!$G:$G,Savings!$F:$F,$A25,Savings!$E:$E,H$5)-SUMIFS(Savings!$H:$H,Savings!$F:$F,$A25,Savings!$E:$E,H$5))</f>
        <v>0</v>
      </c>
      <c r="I25" s="119">
        <f>-(SUMIFS(Savings!$G:$G,Savings!$F:$F,$A25,Savings!$E:$E,I$5)-SUMIFS(Savings!$H:$H,Savings!$F:$F,$A25,Savings!$E:$E,I$5))</f>
        <v>0</v>
      </c>
      <c r="J25" s="119">
        <f>-(SUMIFS(Savings!$G:$G,Savings!$F:$F,$A25,Savings!$E:$E,J$5)-SUMIFS(Savings!$H:$H,Savings!$F:$F,$A25,Savings!$E:$E,J$5))</f>
        <v>0</v>
      </c>
      <c r="K25" s="119">
        <f>-(SUMIFS(Savings!$G:$G,Savings!$F:$F,$A25,Savings!$E:$E,K$5)-SUMIFS(Savings!$H:$H,Savings!$F:$F,$A25,Savings!$E:$E,K$5))</f>
        <v>0</v>
      </c>
      <c r="L25" s="119">
        <f>-(SUMIFS(Savings!$G:$G,Savings!$F:$F,$A25,Savings!$E:$E,L$5)-SUMIFS(Savings!$H:$H,Savings!$F:$F,$A25,Savings!$E:$E,L$5))</f>
        <v>0</v>
      </c>
      <c r="M25" s="119">
        <f>-(SUMIFS(Savings!$G:$G,Savings!$F:$F,$A25,Savings!$E:$E,M$5)-SUMIFS(Savings!$H:$H,Savings!$F:$F,$A25,Savings!$E:$E,M$5))</f>
        <v>0</v>
      </c>
      <c r="N25" s="119">
        <f>-(SUMIFS(Savings!$G:$G,Savings!$F:$F,$A25,Savings!$E:$E,N$5)-SUMIFS(Savings!$H:$H,Savings!$F:$F,$A25,Savings!$E:$E,N$5))</f>
        <v>0</v>
      </c>
    </row>
    <row r="26" spans="1:14" x14ac:dyDescent="0.2">
      <c r="A26" s="2" t="str">
        <f>Details!D25</f>
        <v>Payment - spare 8</v>
      </c>
      <c r="B26" s="119">
        <f t="shared" si="2"/>
        <v>0</v>
      </c>
      <c r="C26" s="119">
        <f>-(SUMIFS(Savings!$G:$G,Savings!$F:$F,$A26,Savings!$E:$E,C$5)-SUMIFS(Savings!$H:$H,Savings!$F:$F,$A26,Savings!$E:$E,C$5))</f>
        <v>0</v>
      </c>
      <c r="D26" s="119">
        <f>-(SUMIFS(Savings!$G:$G,Savings!$F:$F,$A26,Savings!$E:$E,D$5)-SUMIFS(Savings!$H:$H,Savings!$F:$F,$A26,Savings!$E:$E,D$5))</f>
        <v>0</v>
      </c>
      <c r="E26" s="119">
        <f>-(SUMIFS(Savings!$G:$G,Savings!$F:$F,$A26,Savings!$E:$E,E$5)-SUMIFS(Savings!$H:$H,Savings!$F:$F,$A26,Savings!$E:$E,E$5))</f>
        <v>0</v>
      </c>
      <c r="F26" s="119">
        <f>-(SUMIFS(Savings!$G:$G,Savings!$F:$F,$A26,Savings!$E:$E,F$5)-SUMIFS(Savings!$H:$H,Savings!$F:$F,$A26,Savings!$E:$E,F$5))</f>
        <v>0</v>
      </c>
      <c r="G26" s="119">
        <f>-(SUMIFS(Savings!$G:$G,Savings!$F:$F,$A26,Savings!$E:$E,G$5)-SUMIFS(Savings!$H:$H,Savings!$F:$F,$A26,Savings!$E:$E,G$5))</f>
        <v>0</v>
      </c>
      <c r="H26" s="119">
        <f>-(SUMIFS(Savings!$G:$G,Savings!$F:$F,$A26,Savings!$E:$E,H$5)-SUMIFS(Savings!$H:$H,Savings!$F:$F,$A26,Savings!$E:$E,H$5))</f>
        <v>0</v>
      </c>
      <c r="I26" s="119">
        <f>-(SUMIFS(Savings!$G:$G,Savings!$F:$F,$A26,Savings!$E:$E,I$5)-SUMIFS(Savings!$H:$H,Savings!$F:$F,$A26,Savings!$E:$E,I$5))</f>
        <v>0</v>
      </c>
      <c r="J26" s="119">
        <f>-(SUMIFS(Savings!$G:$G,Savings!$F:$F,$A26,Savings!$E:$E,J$5)-SUMIFS(Savings!$H:$H,Savings!$F:$F,$A26,Savings!$E:$E,J$5))</f>
        <v>0</v>
      </c>
      <c r="K26" s="119">
        <f>-(SUMIFS(Savings!$G:$G,Savings!$F:$F,$A26,Savings!$E:$E,K$5)-SUMIFS(Savings!$H:$H,Savings!$F:$F,$A26,Savings!$E:$E,K$5))</f>
        <v>0</v>
      </c>
      <c r="L26" s="119">
        <f>-(SUMIFS(Savings!$G:$G,Savings!$F:$F,$A26,Savings!$E:$E,L$5)-SUMIFS(Savings!$H:$H,Savings!$F:$F,$A26,Savings!$E:$E,L$5))</f>
        <v>0</v>
      </c>
      <c r="M26" s="119">
        <f>-(SUMIFS(Savings!$G:$G,Savings!$F:$F,$A26,Savings!$E:$E,M$5)-SUMIFS(Savings!$H:$H,Savings!$F:$F,$A26,Savings!$E:$E,M$5))</f>
        <v>0</v>
      </c>
      <c r="N26" s="119">
        <f>-(SUMIFS(Savings!$G:$G,Savings!$F:$F,$A26,Savings!$E:$E,N$5)-SUMIFS(Savings!$H:$H,Savings!$F:$F,$A26,Savings!$E:$E,N$5))</f>
        <v>0</v>
      </c>
    </row>
    <row r="27" spans="1:14" x14ac:dyDescent="0.2">
      <c r="A27" s="2" t="str">
        <f>Details!D26</f>
        <v>Payment - spare 9</v>
      </c>
      <c r="B27" s="119">
        <f t="shared" si="2"/>
        <v>0</v>
      </c>
      <c r="C27" s="119">
        <f>-(SUMIFS(Savings!$G:$G,Savings!$F:$F,$A27,Savings!$E:$E,C$5)-SUMIFS(Savings!$H:$H,Savings!$F:$F,$A27,Savings!$E:$E,C$5))</f>
        <v>0</v>
      </c>
      <c r="D27" s="119">
        <f>-(SUMIFS(Savings!$G:$G,Savings!$F:$F,$A27,Savings!$E:$E,D$5)-SUMIFS(Savings!$H:$H,Savings!$F:$F,$A27,Savings!$E:$E,D$5))</f>
        <v>0</v>
      </c>
      <c r="E27" s="119">
        <f>-(SUMIFS(Savings!$G:$G,Savings!$F:$F,$A27,Savings!$E:$E,E$5)-SUMIFS(Savings!$H:$H,Savings!$F:$F,$A27,Savings!$E:$E,E$5))</f>
        <v>0</v>
      </c>
      <c r="F27" s="119">
        <f>-(SUMIFS(Savings!$G:$G,Savings!$F:$F,$A27,Savings!$E:$E,F$5)-SUMIFS(Savings!$H:$H,Savings!$F:$F,$A27,Savings!$E:$E,F$5))</f>
        <v>0</v>
      </c>
      <c r="G27" s="119">
        <f>-(SUMIFS(Savings!$G:$G,Savings!$F:$F,$A27,Savings!$E:$E,G$5)-SUMIFS(Savings!$H:$H,Savings!$F:$F,$A27,Savings!$E:$E,G$5))</f>
        <v>0</v>
      </c>
      <c r="H27" s="119">
        <f>-(SUMIFS(Savings!$G:$G,Savings!$F:$F,$A27,Savings!$E:$E,H$5)-SUMIFS(Savings!$H:$H,Savings!$F:$F,$A27,Savings!$E:$E,H$5))</f>
        <v>0</v>
      </c>
      <c r="I27" s="119">
        <f>-(SUMIFS(Savings!$G:$G,Savings!$F:$F,$A27,Savings!$E:$E,I$5)-SUMIFS(Savings!$H:$H,Savings!$F:$F,$A27,Savings!$E:$E,I$5))</f>
        <v>0</v>
      </c>
      <c r="J27" s="119">
        <f>-(SUMIFS(Savings!$G:$G,Savings!$F:$F,$A27,Savings!$E:$E,J$5)-SUMIFS(Savings!$H:$H,Savings!$F:$F,$A27,Savings!$E:$E,J$5))</f>
        <v>0</v>
      </c>
      <c r="K27" s="119">
        <f>-(SUMIFS(Savings!$G:$G,Savings!$F:$F,$A27,Savings!$E:$E,K$5)-SUMIFS(Savings!$H:$H,Savings!$F:$F,$A27,Savings!$E:$E,K$5))</f>
        <v>0</v>
      </c>
      <c r="L27" s="119">
        <f>-(SUMIFS(Savings!$G:$G,Savings!$F:$F,$A27,Savings!$E:$E,L$5)-SUMIFS(Savings!$H:$H,Savings!$F:$F,$A27,Savings!$E:$E,L$5))</f>
        <v>0</v>
      </c>
      <c r="M27" s="119">
        <f>-(SUMIFS(Savings!$G:$G,Savings!$F:$F,$A27,Savings!$E:$E,M$5)-SUMIFS(Savings!$H:$H,Savings!$F:$F,$A27,Savings!$E:$E,M$5))</f>
        <v>0</v>
      </c>
      <c r="N27" s="119">
        <f>-(SUMIFS(Savings!$G:$G,Savings!$F:$F,$A27,Savings!$E:$E,N$5)-SUMIFS(Savings!$H:$H,Savings!$F:$F,$A27,Savings!$E:$E,N$5))</f>
        <v>0</v>
      </c>
    </row>
    <row r="28" spans="1:14" x14ac:dyDescent="0.2">
      <c r="A28" s="2" t="str">
        <f>Details!D27</f>
        <v>Payment - spare 10</v>
      </c>
      <c r="B28" s="119">
        <f t="shared" si="2"/>
        <v>0</v>
      </c>
      <c r="C28" s="119">
        <f>-(SUMIFS(Savings!$G:$G,Savings!$F:$F,$A28,Savings!$E:$E,C$5)-SUMIFS(Savings!$H:$H,Savings!$F:$F,$A28,Savings!$E:$E,C$5))</f>
        <v>0</v>
      </c>
      <c r="D28" s="119">
        <f>-(SUMIFS(Savings!$G:$G,Savings!$F:$F,$A28,Savings!$E:$E,D$5)-SUMIFS(Savings!$H:$H,Savings!$F:$F,$A28,Savings!$E:$E,D$5))</f>
        <v>0</v>
      </c>
      <c r="E28" s="119">
        <f>-(SUMIFS(Savings!$G:$G,Savings!$F:$F,$A28,Savings!$E:$E,E$5)-SUMIFS(Savings!$H:$H,Savings!$F:$F,$A28,Savings!$E:$E,E$5))</f>
        <v>0</v>
      </c>
      <c r="F28" s="119">
        <f>-(SUMIFS(Savings!$G:$G,Savings!$F:$F,$A28,Savings!$E:$E,F$5)-SUMIFS(Savings!$H:$H,Savings!$F:$F,$A28,Savings!$E:$E,F$5))</f>
        <v>0</v>
      </c>
      <c r="G28" s="119">
        <f>-(SUMIFS(Savings!$G:$G,Savings!$F:$F,$A28,Savings!$E:$E,G$5)-SUMIFS(Savings!$H:$H,Savings!$F:$F,$A28,Savings!$E:$E,G$5))</f>
        <v>0</v>
      </c>
      <c r="H28" s="119">
        <f>-(SUMIFS(Savings!$G:$G,Savings!$F:$F,$A28,Savings!$E:$E,H$5)-SUMIFS(Savings!$H:$H,Savings!$F:$F,$A28,Savings!$E:$E,H$5))</f>
        <v>0</v>
      </c>
      <c r="I28" s="119">
        <f>-(SUMIFS(Savings!$G:$G,Savings!$F:$F,$A28,Savings!$E:$E,I$5)-SUMIFS(Savings!$H:$H,Savings!$F:$F,$A28,Savings!$E:$E,I$5))</f>
        <v>0</v>
      </c>
      <c r="J28" s="119">
        <f>-(SUMIFS(Savings!$G:$G,Savings!$F:$F,$A28,Savings!$E:$E,J$5)-SUMIFS(Savings!$H:$H,Savings!$F:$F,$A28,Savings!$E:$E,J$5))</f>
        <v>0</v>
      </c>
      <c r="K28" s="119">
        <f>-(SUMIFS(Savings!$G:$G,Savings!$F:$F,$A28,Savings!$E:$E,K$5)-SUMIFS(Savings!$H:$H,Savings!$F:$F,$A28,Savings!$E:$E,K$5))</f>
        <v>0</v>
      </c>
      <c r="L28" s="119">
        <f>-(SUMIFS(Savings!$G:$G,Savings!$F:$F,$A28,Savings!$E:$E,L$5)-SUMIFS(Savings!$H:$H,Savings!$F:$F,$A28,Savings!$E:$E,L$5))</f>
        <v>0</v>
      </c>
      <c r="M28" s="119">
        <f>-(SUMIFS(Savings!$G:$G,Savings!$F:$F,$A28,Savings!$E:$E,M$5)-SUMIFS(Savings!$H:$H,Savings!$F:$F,$A28,Savings!$E:$E,M$5))</f>
        <v>0</v>
      </c>
      <c r="N28" s="119">
        <f>-(SUMIFS(Savings!$G:$G,Savings!$F:$F,$A28,Savings!$E:$E,N$5)-SUMIFS(Savings!$H:$H,Savings!$F:$F,$A28,Savings!$E:$E,N$5))</f>
        <v>0</v>
      </c>
    </row>
    <row r="29" spans="1:14" x14ac:dyDescent="0.2">
      <c r="A29" s="2" t="str">
        <f>Details!D28</f>
        <v>Payment - spare 11</v>
      </c>
      <c r="B29" s="119">
        <f t="shared" si="2"/>
        <v>0</v>
      </c>
      <c r="C29" s="119">
        <f>-(SUMIFS(Savings!$G:$G,Savings!$F:$F,$A29,Savings!$E:$E,C$5)-SUMIFS(Savings!$H:$H,Savings!$F:$F,$A29,Savings!$E:$E,C$5))</f>
        <v>0</v>
      </c>
      <c r="D29" s="119">
        <f>-(SUMIFS(Savings!$G:$G,Savings!$F:$F,$A29,Savings!$E:$E,D$5)-SUMIFS(Savings!$H:$H,Savings!$F:$F,$A29,Savings!$E:$E,D$5))</f>
        <v>0</v>
      </c>
      <c r="E29" s="119">
        <f>-(SUMIFS(Savings!$G:$G,Savings!$F:$F,$A29,Savings!$E:$E,E$5)-SUMIFS(Savings!$H:$H,Savings!$F:$F,$A29,Savings!$E:$E,E$5))</f>
        <v>0</v>
      </c>
      <c r="F29" s="119">
        <f>-(SUMIFS(Savings!$G:$G,Savings!$F:$F,$A29,Savings!$E:$E,F$5)-SUMIFS(Savings!$H:$H,Savings!$F:$F,$A29,Savings!$E:$E,F$5))</f>
        <v>0</v>
      </c>
      <c r="G29" s="119">
        <f>-(SUMIFS(Savings!$G:$G,Savings!$F:$F,$A29,Savings!$E:$E,G$5)-SUMIFS(Savings!$H:$H,Savings!$F:$F,$A29,Savings!$E:$E,G$5))</f>
        <v>0</v>
      </c>
      <c r="H29" s="119">
        <f>-(SUMIFS(Savings!$G:$G,Savings!$F:$F,$A29,Savings!$E:$E,H$5)-SUMIFS(Savings!$H:$H,Savings!$F:$F,$A29,Savings!$E:$E,H$5))</f>
        <v>0</v>
      </c>
      <c r="I29" s="119">
        <f>-(SUMIFS(Savings!$G:$G,Savings!$F:$F,$A29,Savings!$E:$E,I$5)-SUMIFS(Savings!$H:$H,Savings!$F:$F,$A29,Savings!$E:$E,I$5))</f>
        <v>0</v>
      </c>
      <c r="J29" s="119">
        <f>-(SUMIFS(Savings!$G:$G,Savings!$F:$F,$A29,Savings!$E:$E,J$5)-SUMIFS(Savings!$H:$H,Savings!$F:$F,$A29,Savings!$E:$E,J$5))</f>
        <v>0</v>
      </c>
      <c r="K29" s="119">
        <f>-(SUMIFS(Savings!$G:$G,Savings!$F:$F,$A29,Savings!$E:$E,K$5)-SUMIFS(Savings!$H:$H,Savings!$F:$F,$A29,Savings!$E:$E,K$5))</f>
        <v>0</v>
      </c>
      <c r="L29" s="119">
        <f>-(SUMIFS(Savings!$G:$G,Savings!$F:$F,$A29,Savings!$E:$E,L$5)-SUMIFS(Savings!$H:$H,Savings!$F:$F,$A29,Savings!$E:$E,L$5))</f>
        <v>0</v>
      </c>
      <c r="M29" s="119">
        <f>-(SUMIFS(Savings!$G:$G,Savings!$F:$F,$A29,Savings!$E:$E,M$5)-SUMIFS(Savings!$H:$H,Savings!$F:$F,$A29,Savings!$E:$E,M$5))</f>
        <v>0</v>
      </c>
      <c r="N29" s="119">
        <f>-(SUMIFS(Savings!$G:$G,Savings!$F:$F,$A29,Savings!$E:$E,N$5)-SUMIFS(Savings!$H:$H,Savings!$F:$F,$A29,Savings!$E:$E,N$5))</f>
        <v>0</v>
      </c>
    </row>
    <row r="30" spans="1:14" x14ac:dyDescent="0.2">
      <c r="A30" s="2" t="str">
        <f>Details!D29</f>
        <v>Payment - spare 12</v>
      </c>
      <c r="B30" s="119">
        <f t="shared" si="2"/>
        <v>0</v>
      </c>
      <c r="C30" s="119">
        <f>-(SUMIFS(Savings!$G:$G,Savings!$F:$F,$A30,Savings!$E:$E,C$5)-SUMIFS(Savings!$H:$H,Savings!$F:$F,$A30,Savings!$E:$E,C$5))</f>
        <v>0</v>
      </c>
      <c r="D30" s="119">
        <f>-(SUMIFS(Savings!$G:$G,Savings!$F:$F,$A30,Savings!$E:$E,D$5)-SUMIFS(Savings!$H:$H,Savings!$F:$F,$A30,Savings!$E:$E,D$5))</f>
        <v>0</v>
      </c>
      <c r="E30" s="119">
        <f>-(SUMIFS(Savings!$G:$G,Savings!$F:$F,$A30,Savings!$E:$E,E$5)-SUMIFS(Savings!$H:$H,Savings!$F:$F,$A30,Savings!$E:$E,E$5))</f>
        <v>0</v>
      </c>
      <c r="F30" s="119">
        <f>-(SUMIFS(Savings!$G:$G,Savings!$F:$F,$A30,Savings!$E:$E,F$5)-SUMIFS(Savings!$H:$H,Savings!$F:$F,$A30,Savings!$E:$E,F$5))</f>
        <v>0</v>
      </c>
      <c r="G30" s="119">
        <f>-(SUMIFS(Savings!$G:$G,Savings!$F:$F,$A30,Savings!$E:$E,G$5)-SUMIFS(Savings!$H:$H,Savings!$F:$F,$A30,Savings!$E:$E,G$5))</f>
        <v>0</v>
      </c>
      <c r="H30" s="119">
        <f>-(SUMIFS(Savings!$G:$G,Savings!$F:$F,$A30,Savings!$E:$E,H$5)-SUMIFS(Savings!$H:$H,Savings!$F:$F,$A30,Savings!$E:$E,H$5))</f>
        <v>0</v>
      </c>
      <c r="I30" s="119">
        <f>-(SUMIFS(Savings!$G:$G,Savings!$F:$F,$A30,Savings!$E:$E,I$5)-SUMIFS(Savings!$H:$H,Savings!$F:$F,$A30,Savings!$E:$E,I$5))</f>
        <v>0</v>
      </c>
      <c r="J30" s="119">
        <f>-(SUMIFS(Savings!$G:$G,Savings!$F:$F,$A30,Savings!$E:$E,J$5)-SUMIFS(Savings!$H:$H,Savings!$F:$F,$A30,Savings!$E:$E,J$5))</f>
        <v>0</v>
      </c>
      <c r="K30" s="119">
        <f>-(SUMIFS(Savings!$G:$G,Savings!$F:$F,$A30,Savings!$E:$E,K$5)-SUMIFS(Savings!$H:$H,Savings!$F:$F,$A30,Savings!$E:$E,K$5))</f>
        <v>0</v>
      </c>
      <c r="L30" s="119">
        <f>-(SUMIFS(Savings!$G:$G,Savings!$F:$F,$A30,Savings!$E:$E,L$5)-SUMIFS(Savings!$H:$H,Savings!$F:$F,$A30,Savings!$E:$E,L$5))</f>
        <v>0</v>
      </c>
      <c r="M30" s="119">
        <f>-(SUMIFS(Savings!$G:$G,Savings!$F:$F,$A30,Savings!$E:$E,M$5)-SUMIFS(Savings!$H:$H,Savings!$F:$F,$A30,Savings!$E:$E,M$5))</f>
        <v>0</v>
      </c>
      <c r="N30" s="119">
        <f>-(SUMIFS(Savings!$G:$G,Savings!$F:$F,$A30,Savings!$E:$E,N$5)-SUMIFS(Savings!$H:$H,Savings!$F:$F,$A30,Savings!$E:$E,N$5))</f>
        <v>0</v>
      </c>
    </row>
    <row r="31" spans="1:14" x14ac:dyDescent="0.2">
      <c r="A31" s="2" t="str">
        <f>Details!D30</f>
        <v>Payment - spare 13</v>
      </c>
      <c r="B31" s="119">
        <f t="shared" si="2"/>
        <v>0</v>
      </c>
      <c r="C31" s="119">
        <f>-(SUMIFS(Savings!$G:$G,Savings!$F:$F,$A31,Savings!$E:$E,C$5)-SUMIFS(Savings!$H:$H,Savings!$F:$F,$A31,Savings!$E:$E,C$5))</f>
        <v>0</v>
      </c>
      <c r="D31" s="119">
        <f>-(SUMIFS(Savings!$G:$G,Savings!$F:$F,$A31,Savings!$E:$E,D$5)-SUMIFS(Savings!$H:$H,Savings!$F:$F,$A31,Savings!$E:$E,D$5))</f>
        <v>0</v>
      </c>
      <c r="E31" s="119">
        <f>-(SUMIFS(Savings!$G:$G,Savings!$F:$F,$A31,Savings!$E:$E,E$5)-SUMIFS(Savings!$H:$H,Savings!$F:$F,$A31,Savings!$E:$E,E$5))</f>
        <v>0</v>
      </c>
      <c r="F31" s="119">
        <f>-(SUMIFS(Savings!$G:$G,Savings!$F:$F,$A31,Savings!$E:$E,F$5)-SUMIFS(Savings!$H:$H,Savings!$F:$F,$A31,Savings!$E:$E,F$5))</f>
        <v>0</v>
      </c>
      <c r="G31" s="119">
        <f>-(SUMIFS(Savings!$G:$G,Savings!$F:$F,$A31,Savings!$E:$E,G$5)-SUMIFS(Savings!$H:$H,Savings!$F:$F,$A31,Savings!$E:$E,G$5))</f>
        <v>0</v>
      </c>
      <c r="H31" s="119">
        <f>-(SUMIFS(Savings!$G:$G,Savings!$F:$F,$A31,Savings!$E:$E,H$5)-SUMIFS(Savings!$H:$H,Savings!$F:$F,$A31,Savings!$E:$E,H$5))</f>
        <v>0</v>
      </c>
      <c r="I31" s="119">
        <f>-(SUMIFS(Savings!$G:$G,Savings!$F:$F,$A31,Savings!$E:$E,I$5)-SUMIFS(Savings!$H:$H,Savings!$F:$F,$A31,Savings!$E:$E,I$5))</f>
        <v>0</v>
      </c>
      <c r="J31" s="119">
        <f>-(SUMIFS(Savings!$G:$G,Savings!$F:$F,$A31,Savings!$E:$E,J$5)-SUMIFS(Savings!$H:$H,Savings!$F:$F,$A31,Savings!$E:$E,J$5))</f>
        <v>0</v>
      </c>
      <c r="K31" s="119">
        <f>-(SUMIFS(Savings!$G:$G,Savings!$F:$F,$A31,Savings!$E:$E,K$5)-SUMIFS(Savings!$H:$H,Savings!$F:$F,$A31,Savings!$E:$E,K$5))</f>
        <v>0</v>
      </c>
      <c r="L31" s="119">
        <f>-(SUMIFS(Savings!$G:$G,Savings!$F:$F,$A31,Savings!$E:$E,L$5)-SUMIFS(Savings!$H:$H,Savings!$F:$F,$A31,Savings!$E:$E,L$5))</f>
        <v>0</v>
      </c>
      <c r="M31" s="119">
        <f>-(SUMIFS(Savings!$G:$G,Savings!$F:$F,$A31,Savings!$E:$E,M$5)-SUMIFS(Savings!$H:$H,Savings!$F:$F,$A31,Savings!$E:$E,M$5))</f>
        <v>0</v>
      </c>
      <c r="N31" s="119">
        <f>-(SUMIFS(Savings!$G:$G,Savings!$F:$F,$A31,Savings!$E:$E,N$5)-SUMIFS(Savings!$H:$H,Savings!$F:$F,$A31,Savings!$E:$E,N$5))</f>
        <v>0</v>
      </c>
    </row>
    <row r="32" spans="1:14" x14ac:dyDescent="0.2">
      <c r="A32" s="2" t="str">
        <f>Details!D31</f>
        <v>Payment - spare 14</v>
      </c>
      <c r="B32" s="119">
        <f t="shared" si="2"/>
        <v>0</v>
      </c>
      <c r="C32" s="119">
        <f>-(SUMIFS(Savings!$G:$G,Savings!$F:$F,$A32,Savings!$E:$E,C$5)-SUMIFS(Savings!$H:$H,Savings!$F:$F,$A32,Savings!$E:$E,C$5))</f>
        <v>0</v>
      </c>
      <c r="D32" s="119">
        <f>-(SUMIFS(Savings!$G:$G,Savings!$F:$F,$A32,Savings!$E:$E,D$5)-SUMIFS(Savings!$H:$H,Savings!$F:$F,$A32,Savings!$E:$E,D$5))</f>
        <v>0</v>
      </c>
      <c r="E32" s="119">
        <f>-(SUMIFS(Savings!$G:$G,Savings!$F:$F,$A32,Savings!$E:$E,E$5)-SUMIFS(Savings!$H:$H,Savings!$F:$F,$A32,Savings!$E:$E,E$5))</f>
        <v>0</v>
      </c>
      <c r="F32" s="119">
        <f>-(SUMIFS(Savings!$G:$G,Savings!$F:$F,$A32,Savings!$E:$E,F$5)-SUMIFS(Savings!$H:$H,Savings!$F:$F,$A32,Savings!$E:$E,F$5))</f>
        <v>0</v>
      </c>
      <c r="G32" s="119">
        <f>-(SUMIFS(Savings!$G:$G,Savings!$F:$F,$A32,Savings!$E:$E,G$5)-SUMIFS(Savings!$H:$H,Savings!$F:$F,$A32,Savings!$E:$E,G$5))</f>
        <v>0</v>
      </c>
      <c r="H32" s="119">
        <f>-(SUMIFS(Savings!$G:$G,Savings!$F:$F,$A32,Savings!$E:$E,H$5)-SUMIFS(Savings!$H:$H,Savings!$F:$F,$A32,Savings!$E:$E,H$5))</f>
        <v>0</v>
      </c>
      <c r="I32" s="119">
        <f>-(SUMIFS(Savings!$G:$G,Savings!$F:$F,$A32,Savings!$E:$E,I$5)-SUMIFS(Savings!$H:$H,Savings!$F:$F,$A32,Savings!$E:$E,I$5))</f>
        <v>0</v>
      </c>
      <c r="J32" s="119">
        <f>-(SUMIFS(Savings!$G:$G,Savings!$F:$F,$A32,Savings!$E:$E,J$5)-SUMIFS(Savings!$H:$H,Savings!$F:$F,$A32,Savings!$E:$E,J$5))</f>
        <v>0</v>
      </c>
      <c r="K32" s="119">
        <f>-(SUMIFS(Savings!$G:$G,Savings!$F:$F,$A32,Savings!$E:$E,K$5)-SUMIFS(Savings!$H:$H,Savings!$F:$F,$A32,Savings!$E:$E,K$5))</f>
        <v>0</v>
      </c>
      <c r="L32" s="119">
        <f>-(SUMIFS(Savings!$G:$G,Savings!$F:$F,$A32,Savings!$E:$E,L$5)-SUMIFS(Savings!$H:$H,Savings!$F:$F,$A32,Savings!$E:$E,L$5))</f>
        <v>0</v>
      </c>
      <c r="M32" s="119">
        <f>-(SUMIFS(Savings!$G:$G,Savings!$F:$F,$A32,Savings!$E:$E,M$5)-SUMIFS(Savings!$H:$H,Savings!$F:$F,$A32,Savings!$E:$E,M$5))</f>
        <v>0</v>
      </c>
      <c r="N32" s="119">
        <f>-(SUMIFS(Savings!$G:$G,Savings!$F:$F,$A32,Savings!$E:$E,N$5)-SUMIFS(Savings!$H:$H,Savings!$F:$F,$A32,Savings!$E:$E,N$5))</f>
        <v>0</v>
      </c>
    </row>
    <row r="33" spans="1:14" x14ac:dyDescent="0.2">
      <c r="A33" s="2" t="str">
        <f>Details!D32</f>
        <v>Payment - spare 15</v>
      </c>
      <c r="B33" s="119">
        <f t="shared" si="2"/>
        <v>0</v>
      </c>
      <c r="C33" s="119">
        <f>-(SUMIFS(Savings!$G:$G,Savings!$F:$F,$A33,Savings!$E:$E,C$5)-SUMIFS(Savings!$H:$H,Savings!$F:$F,$A33,Savings!$E:$E,C$5))</f>
        <v>0</v>
      </c>
      <c r="D33" s="119">
        <f>-(SUMIFS(Savings!$G:$G,Savings!$F:$F,$A33,Savings!$E:$E,D$5)-SUMIFS(Savings!$H:$H,Savings!$F:$F,$A33,Savings!$E:$E,D$5))</f>
        <v>0</v>
      </c>
      <c r="E33" s="119">
        <f>-(SUMIFS(Savings!$G:$G,Savings!$F:$F,$A33,Savings!$E:$E,E$5)-SUMIFS(Savings!$H:$H,Savings!$F:$F,$A33,Savings!$E:$E,E$5))</f>
        <v>0</v>
      </c>
      <c r="F33" s="119">
        <f>-(SUMIFS(Savings!$G:$G,Savings!$F:$F,$A33,Savings!$E:$E,F$5)-SUMIFS(Savings!$H:$H,Savings!$F:$F,$A33,Savings!$E:$E,F$5))</f>
        <v>0</v>
      </c>
      <c r="G33" s="119">
        <f>-(SUMIFS(Savings!$G:$G,Savings!$F:$F,$A33,Savings!$E:$E,G$5)-SUMIFS(Savings!$H:$H,Savings!$F:$F,$A33,Savings!$E:$E,G$5))</f>
        <v>0</v>
      </c>
      <c r="H33" s="119">
        <f>-(SUMIFS(Savings!$G:$G,Savings!$F:$F,$A33,Savings!$E:$E,H$5)-SUMIFS(Savings!$H:$H,Savings!$F:$F,$A33,Savings!$E:$E,H$5))</f>
        <v>0</v>
      </c>
      <c r="I33" s="119">
        <f>-(SUMIFS(Savings!$G:$G,Savings!$F:$F,$A33,Savings!$E:$E,I$5)-SUMIFS(Savings!$H:$H,Savings!$F:$F,$A33,Savings!$E:$E,I$5))</f>
        <v>0</v>
      </c>
      <c r="J33" s="119">
        <f>-(SUMIFS(Savings!$G:$G,Savings!$F:$F,$A33,Savings!$E:$E,J$5)-SUMIFS(Savings!$H:$H,Savings!$F:$F,$A33,Savings!$E:$E,J$5))</f>
        <v>0</v>
      </c>
      <c r="K33" s="119">
        <f>-(SUMIFS(Savings!$G:$G,Savings!$F:$F,$A33,Savings!$E:$E,K$5)-SUMIFS(Savings!$H:$H,Savings!$F:$F,$A33,Savings!$E:$E,K$5))</f>
        <v>0</v>
      </c>
      <c r="L33" s="119">
        <f>-(SUMIFS(Savings!$G:$G,Savings!$F:$F,$A33,Savings!$E:$E,L$5)-SUMIFS(Savings!$H:$H,Savings!$F:$F,$A33,Savings!$E:$E,L$5))</f>
        <v>0</v>
      </c>
      <c r="M33" s="119">
        <f>-(SUMIFS(Savings!$G:$G,Savings!$F:$F,$A33,Savings!$E:$E,M$5)-SUMIFS(Savings!$H:$H,Savings!$F:$F,$A33,Savings!$E:$E,M$5))</f>
        <v>0</v>
      </c>
      <c r="N33" s="119">
        <f>-(SUMIFS(Savings!$G:$G,Savings!$F:$F,$A33,Savings!$E:$E,N$5)-SUMIFS(Savings!$H:$H,Savings!$F:$F,$A33,Savings!$E:$E,N$5))</f>
        <v>0</v>
      </c>
    </row>
    <row r="34" spans="1:14" x14ac:dyDescent="0.2">
      <c r="A34" s="2" t="str">
        <f>Details!D33</f>
        <v>Payment - spare 16</v>
      </c>
      <c r="B34" s="119">
        <f t="shared" si="2"/>
        <v>0</v>
      </c>
      <c r="C34" s="119">
        <f>-(SUMIFS(Savings!$G:$G,Savings!$F:$F,$A34,Savings!$E:$E,C$5)-SUMIFS(Savings!$H:$H,Savings!$F:$F,$A34,Savings!$E:$E,C$5))</f>
        <v>0</v>
      </c>
      <c r="D34" s="119">
        <f>-(SUMIFS(Savings!$G:$G,Savings!$F:$F,$A34,Savings!$E:$E,D$5)-SUMIFS(Savings!$H:$H,Savings!$F:$F,$A34,Savings!$E:$E,D$5))</f>
        <v>0</v>
      </c>
      <c r="E34" s="119">
        <f>-(SUMIFS(Savings!$G:$G,Savings!$F:$F,$A34,Savings!$E:$E,E$5)-SUMIFS(Savings!$H:$H,Savings!$F:$F,$A34,Savings!$E:$E,E$5))</f>
        <v>0</v>
      </c>
      <c r="F34" s="119">
        <f>-(SUMIFS(Savings!$G:$G,Savings!$F:$F,$A34,Savings!$E:$E,F$5)-SUMIFS(Savings!$H:$H,Savings!$F:$F,$A34,Savings!$E:$E,F$5))</f>
        <v>0</v>
      </c>
      <c r="G34" s="119">
        <f>-(SUMIFS(Savings!$G:$G,Savings!$F:$F,$A34,Savings!$E:$E,G$5)-SUMIFS(Savings!$H:$H,Savings!$F:$F,$A34,Savings!$E:$E,G$5))</f>
        <v>0</v>
      </c>
      <c r="H34" s="119">
        <f>-(SUMIFS(Savings!$G:$G,Savings!$F:$F,$A34,Savings!$E:$E,H$5)-SUMIFS(Savings!$H:$H,Savings!$F:$F,$A34,Savings!$E:$E,H$5))</f>
        <v>0</v>
      </c>
      <c r="I34" s="119">
        <f>-(SUMIFS(Savings!$G:$G,Savings!$F:$F,$A34,Savings!$E:$E,I$5)-SUMIFS(Savings!$H:$H,Savings!$F:$F,$A34,Savings!$E:$E,I$5))</f>
        <v>0</v>
      </c>
      <c r="J34" s="119">
        <f>-(SUMIFS(Savings!$G:$G,Savings!$F:$F,$A34,Savings!$E:$E,J$5)-SUMIFS(Savings!$H:$H,Savings!$F:$F,$A34,Savings!$E:$E,J$5))</f>
        <v>0</v>
      </c>
      <c r="K34" s="119">
        <f>-(SUMIFS(Savings!$G:$G,Savings!$F:$F,$A34,Savings!$E:$E,K$5)-SUMIFS(Savings!$H:$H,Savings!$F:$F,$A34,Savings!$E:$E,K$5))</f>
        <v>0</v>
      </c>
      <c r="L34" s="119">
        <f>-(SUMIFS(Savings!$G:$G,Savings!$F:$F,$A34,Savings!$E:$E,L$5)-SUMIFS(Savings!$H:$H,Savings!$F:$F,$A34,Savings!$E:$E,L$5))</f>
        <v>0</v>
      </c>
      <c r="M34" s="119">
        <f>-(SUMIFS(Savings!$G:$G,Savings!$F:$F,$A34,Savings!$E:$E,M$5)-SUMIFS(Savings!$H:$H,Savings!$F:$F,$A34,Savings!$E:$E,M$5))</f>
        <v>0</v>
      </c>
      <c r="N34" s="119">
        <f>-(SUMIFS(Savings!$G:$G,Savings!$F:$F,$A34,Savings!$E:$E,N$5)-SUMIFS(Savings!$H:$H,Savings!$F:$F,$A34,Savings!$E:$E,N$5))</f>
        <v>0</v>
      </c>
    </row>
    <row r="35" spans="1:14" x14ac:dyDescent="0.2">
      <c r="A35" s="2" t="str">
        <f>Details!D34</f>
        <v>Payment - spare 17</v>
      </c>
      <c r="B35" s="119">
        <f t="shared" si="2"/>
        <v>0</v>
      </c>
      <c r="C35" s="119">
        <f>-(SUMIFS(Savings!$G:$G,Savings!$F:$F,$A35,Savings!$E:$E,C$5)-SUMIFS(Savings!$H:$H,Savings!$F:$F,$A35,Savings!$E:$E,C$5))</f>
        <v>0</v>
      </c>
      <c r="D35" s="119">
        <f>-(SUMIFS(Savings!$G:$G,Savings!$F:$F,$A35,Savings!$E:$E,D$5)-SUMIFS(Savings!$H:$H,Savings!$F:$F,$A35,Savings!$E:$E,D$5))</f>
        <v>0</v>
      </c>
      <c r="E35" s="119">
        <f>-(SUMIFS(Savings!$G:$G,Savings!$F:$F,$A35,Savings!$E:$E,E$5)-SUMIFS(Savings!$H:$H,Savings!$F:$F,$A35,Savings!$E:$E,E$5))</f>
        <v>0</v>
      </c>
      <c r="F35" s="119">
        <f>-(SUMIFS(Savings!$G:$G,Savings!$F:$F,$A35,Savings!$E:$E,F$5)-SUMIFS(Savings!$H:$H,Savings!$F:$F,$A35,Savings!$E:$E,F$5))</f>
        <v>0</v>
      </c>
      <c r="G35" s="119">
        <f>-(SUMIFS(Savings!$G:$G,Savings!$F:$F,$A35,Savings!$E:$E,G$5)-SUMIFS(Savings!$H:$H,Savings!$F:$F,$A35,Savings!$E:$E,G$5))</f>
        <v>0</v>
      </c>
      <c r="H35" s="119">
        <f>-(SUMIFS(Savings!$G:$G,Savings!$F:$F,$A35,Savings!$E:$E,H$5)-SUMIFS(Savings!$H:$H,Savings!$F:$F,$A35,Savings!$E:$E,H$5))</f>
        <v>0</v>
      </c>
      <c r="I35" s="119">
        <f>-(SUMIFS(Savings!$G:$G,Savings!$F:$F,$A35,Savings!$E:$E,I$5)-SUMIFS(Savings!$H:$H,Savings!$F:$F,$A35,Savings!$E:$E,I$5))</f>
        <v>0</v>
      </c>
      <c r="J35" s="119">
        <f>-(SUMIFS(Savings!$G:$G,Savings!$F:$F,$A35,Savings!$E:$E,J$5)-SUMIFS(Savings!$H:$H,Savings!$F:$F,$A35,Savings!$E:$E,J$5))</f>
        <v>0</v>
      </c>
      <c r="K35" s="119">
        <f>-(SUMIFS(Savings!$G:$G,Savings!$F:$F,$A35,Savings!$E:$E,K$5)-SUMIFS(Savings!$H:$H,Savings!$F:$F,$A35,Savings!$E:$E,K$5))</f>
        <v>0</v>
      </c>
      <c r="L35" s="119">
        <f>-(SUMIFS(Savings!$G:$G,Savings!$F:$F,$A35,Savings!$E:$E,L$5)-SUMIFS(Savings!$H:$H,Savings!$F:$F,$A35,Savings!$E:$E,L$5))</f>
        <v>0</v>
      </c>
      <c r="M35" s="119">
        <f>-(SUMIFS(Savings!$G:$G,Savings!$F:$F,$A35,Savings!$E:$E,M$5)-SUMIFS(Savings!$H:$H,Savings!$F:$F,$A35,Savings!$E:$E,M$5))</f>
        <v>0</v>
      </c>
      <c r="N35" s="119">
        <f>-(SUMIFS(Savings!$G:$G,Savings!$F:$F,$A35,Savings!$E:$E,N$5)-SUMIFS(Savings!$H:$H,Savings!$F:$F,$A35,Savings!$E:$E,N$5))</f>
        <v>0</v>
      </c>
    </row>
    <row r="36" spans="1:14" x14ac:dyDescent="0.2">
      <c r="A36" s="2" t="str">
        <f>Details!D35</f>
        <v>Payment - spare 18</v>
      </c>
      <c r="B36" s="119">
        <f t="shared" si="2"/>
        <v>0</v>
      </c>
      <c r="C36" s="119">
        <f>-(SUMIFS(Savings!$G:$G,Savings!$F:$F,$A36,Savings!$E:$E,C$5)-SUMIFS(Savings!$H:$H,Savings!$F:$F,$A36,Savings!$E:$E,C$5))</f>
        <v>0</v>
      </c>
      <c r="D36" s="119">
        <f>-(SUMIFS(Savings!$G:$G,Savings!$F:$F,$A36,Savings!$E:$E,D$5)-SUMIFS(Savings!$H:$H,Savings!$F:$F,$A36,Savings!$E:$E,D$5))</f>
        <v>0</v>
      </c>
      <c r="E36" s="119">
        <f>-(SUMIFS(Savings!$G:$G,Savings!$F:$F,$A36,Savings!$E:$E,E$5)-SUMIFS(Savings!$H:$H,Savings!$F:$F,$A36,Savings!$E:$E,E$5))</f>
        <v>0</v>
      </c>
      <c r="F36" s="119">
        <f>-(SUMIFS(Savings!$G:$G,Savings!$F:$F,$A36,Savings!$E:$E,F$5)-SUMIFS(Savings!$H:$H,Savings!$F:$F,$A36,Savings!$E:$E,F$5))</f>
        <v>0</v>
      </c>
      <c r="G36" s="119">
        <f>-(SUMIFS(Savings!$G:$G,Savings!$F:$F,$A36,Savings!$E:$E,G$5)-SUMIFS(Savings!$H:$H,Savings!$F:$F,$A36,Savings!$E:$E,G$5))</f>
        <v>0</v>
      </c>
      <c r="H36" s="119">
        <f>-(SUMIFS(Savings!$G:$G,Savings!$F:$F,$A36,Savings!$E:$E,H$5)-SUMIFS(Savings!$H:$H,Savings!$F:$F,$A36,Savings!$E:$E,H$5))</f>
        <v>0</v>
      </c>
      <c r="I36" s="119">
        <f>-(SUMIFS(Savings!$G:$G,Savings!$F:$F,$A36,Savings!$E:$E,I$5)-SUMIFS(Savings!$H:$H,Savings!$F:$F,$A36,Savings!$E:$E,I$5))</f>
        <v>0</v>
      </c>
      <c r="J36" s="119">
        <f>-(SUMIFS(Savings!$G:$G,Savings!$F:$F,$A36,Savings!$E:$E,J$5)-SUMIFS(Savings!$H:$H,Savings!$F:$F,$A36,Savings!$E:$E,J$5))</f>
        <v>0</v>
      </c>
      <c r="K36" s="119">
        <f>-(SUMIFS(Savings!$G:$G,Savings!$F:$F,$A36,Savings!$E:$E,K$5)-SUMIFS(Savings!$H:$H,Savings!$F:$F,$A36,Savings!$E:$E,K$5))</f>
        <v>0</v>
      </c>
      <c r="L36" s="119">
        <f>-(SUMIFS(Savings!$G:$G,Savings!$F:$F,$A36,Savings!$E:$E,L$5)-SUMIFS(Savings!$H:$H,Savings!$F:$F,$A36,Savings!$E:$E,L$5))</f>
        <v>0</v>
      </c>
      <c r="M36" s="119">
        <f>-(SUMIFS(Savings!$G:$G,Savings!$F:$F,$A36,Savings!$E:$E,M$5)-SUMIFS(Savings!$H:$H,Savings!$F:$F,$A36,Savings!$E:$E,M$5))</f>
        <v>0</v>
      </c>
      <c r="N36" s="119">
        <f>-(SUMIFS(Savings!$G:$G,Savings!$F:$F,$A36,Savings!$E:$E,N$5)-SUMIFS(Savings!$H:$H,Savings!$F:$F,$A36,Savings!$E:$E,N$5))</f>
        <v>0</v>
      </c>
    </row>
    <row r="37" spans="1:14" x14ac:dyDescent="0.2">
      <c r="A37" s="2" t="str">
        <f>Details!D36</f>
        <v>Payment - spare 19</v>
      </c>
      <c r="B37" s="119">
        <f t="shared" si="2"/>
        <v>0</v>
      </c>
      <c r="C37" s="119">
        <f>-(SUMIFS(Savings!$G:$G,Savings!$F:$F,$A37,Savings!$E:$E,C$5)-SUMIFS(Savings!$H:$H,Savings!$F:$F,$A37,Savings!$E:$E,C$5))</f>
        <v>0</v>
      </c>
      <c r="D37" s="119">
        <f>-(SUMIFS(Savings!$G:$G,Savings!$F:$F,$A37,Savings!$E:$E,D$5)-SUMIFS(Savings!$H:$H,Savings!$F:$F,$A37,Savings!$E:$E,D$5))</f>
        <v>0</v>
      </c>
      <c r="E37" s="119">
        <f>-(SUMIFS(Savings!$G:$G,Savings!$F:$F,$A37,Savings!$E:$E,E$5)-SUMIFS(Savings!$H:$H,Savings!$F:$F,$A37,Savings!$E:$E,E$5))</f>
        <v>0</v>
      </c>
      <c r="F37" s="119">
        <f>-(SUMIFS(Savings!$G:$G,Savings!$F:$F,$A37,Savings!$E:$E,F$5)-SUMIFS(Savings!$H:$H,Savings!$F:$F,$A37,Savings!$E:$E,F$5))</f>
        <v>0</v>
      </c>
      <c r="G37" s="119">
        <f>-(SUMIFS(Savings!$G:$G,Savings!$F:$F,$A37,Savings!$E:$E,G$5)-SUMIFS(Savings!$H:$H,Savings!$F:$F,$A37,Savings!$E:$E,G$5))</f>
        <v>0</v>
      </c>
      <c r="H37" s="119">
        <f>-(SUMIFS(Savings!$G:$G,Savings!$F:$F,$A37,Savings!$E:$E,H$5)-SUMIFS(Savings!$H:$H,Savings!$F:$F,$A37,Savings!$E:$E,H$5))</f>
        <v>0</v>
      </c>
      <c r="I37" s="119">
        <f>-(SUMIFS(Savings!$G:$G,Savings!$F:$F,$A37,Savings!$E:$E,I$5)-SUMIFS(Savings!$H:$H,Savings!$F:$F,$A37,Savings!$E:$E,I$5))</f>
        <v>0</v>
      </c>
      <c r="J37" s="119">
        <f>-(SUMIFS(Savings!$G:$G,Savings!$F:$F,$A37,Savings!$E:$E,J$5)-SUMIFS(Savings!$H:$H,Savings!$F:$F,$A37,Savings!$E:$E,J$5))</f>
        <v>0</v>
      </c>
      <c r="K37" s="119">
        <f>-(SUMIFS(Savings!$G:$G,Savings!$F:$F,$A37,Savings!$E:$E,K$5)-SUMIFS(Savings!$H:$H,Savings!$F:$F,$A37,Savings!$E:$E,K$5))</f>
        <v>0</v>
      </c>
      <c r="L37" s="119">
        <f>-(SUMIFS(Savings!$G:$G,Savings!$F:$F,$A37,Savings!$E:$E,L$5)-SUMIFS(Savings!$H:$H,Savings!$F:$F,$A37,Savings!$E:$E,L$5))</f>
        <v>0</v>
      </c>
      <c r="M37" s="119">
        <f>-(SUMIFS(Savings!$G:$G,Savings!$F:$F,$A37,Savings!$E:$E,M$5)-SUMIFS(Savings!$H:$H,Savings!$F:$F,$A37,Savings!$E:$E,M$5))</f>
        <v>0</v>
      </c>
      <c r="N37" s="119">
        <f>-(SUMIFS(Savings!$G:$G,Savings!$F:$F,$A37,Savings!$E:$E,N$5)-SUMIFS(Savings!$H:$H,Savings!$F:$F,$A37,Savings!$E:$E,N$5))</f>
        <v>0</v>
      </c>
    </row>
    <row r="38" spans="1:14" x14ac:dyDescent="0.2">
      <c r="A38" s="2" t="str">
        <f>Details!D37</f>
        <v>Payment - spare 20</v>
      </c>
      <c r="B38" s="119">
        <f t="shared" si="2"/>
        <v>0</v>
      </c>
      <c r="C38" s="119">
        <f>-(SUMIFS(Savings!$G:$G,Savings!$F:$F,$A38,Savings!$E:$E,C$5)-SUMIFS(Savings!$H:$H,Savings!$F:$F,$A38,Savings!$E:$E,C$5))</f>
        <v>0</v>
      </c>
      <c r="D38" s="119">
        <f>-(SUMIFS(Savings!$G:$G,Savings!$F:$F,$A38,Savings!$E:$E,D$5)-SUMIFS(Savings!$H:$H,Savings!$F:$F,$A38,Savings!$E:$E,D$5))</f>
        <v>0</v>
      </c>
      <c r="E38" s="119">
        <f>-(SUMIFS(Savings!$G:$G,Savings!$F:$F,$A38,Savings!$E:$E,E$5)-SUMIFS(Savings!$H:$H,Savings!$F:$F,$A38,Savings!$E:$E,E$5))</f>
        <v>0</v>
      </c>
      <c r="F38" s="119">
        <f>-(SUMIFS(Savings!$G:$G,Savings!$F:$F,$A38,Savings!$E:$E,F$5)-SUMIFS(Savings!$H:$H,Savings!$F:$F,$A38,Savings!$E:$E,F$5))</f>
        <v>0</v>
      </c>
      <c r="G38" s="119">
        <f>-(SUMIFS(Savings!$G:$G,Savings!$F:$F,$A38,Savings!$E:$E,G$5)-SUMIFS(Savings!$H:$H,Savings!$F:$F,$A38,Savings!$E:$E,G$5))</f>
        <v>0</v>
      </c>
      <c r="H38" s="119">
        <f>-(SUMIFS(Savings!$G:$G,Savings!$F:$F,$A38,Savings!$E:$E,H$5)-SUMIFS(Savings!$H:$H,Savings!$F:$F,$A38,Savings!$E:$E,H$5))</f>
        <v>0</v>
      </c>
      <c r="I38" s="119">
        <f>-(SUMIFS(Savings!$G:$G,Savings!$F:$F,$A38,Savings!$E:$E,I$5)-SUMIFS(Savings!$H:$H,Savings!$F:$F,$A38,Savings!$E:$E,I$5))</f>
        <v>0</v>
      </c>
      <c r="J38" s="119">
        <f>-(SUMIFS(Savings!$G:$G,Savings!$F:$F,$A38,Savings!$E:$E,J$5)-SUMIFS(Savings!$H:$H,Savings!$F:$F,$A38,Savings!$E:$E,J$5))</f>
        <v>0</v>
      </c>
      <c r="K38" s="119">
        <f>-(SUMIFS(Savings!$G:$G,Savings!$F:$F,$A38,Savings!$E:$E,K$5)-SUMIFS(Savings!$H:$H,Savings!$F:$F,$A38,Savings!$E:$E,K$5))</f>
        <v>0</v>
      </c>
      <c r="L38" s="119">
        <f>-(SUMIFS(Savings!$G:$G,Savings!$F:$F,$A38,Savings!$E:$E,L$5)-SUMIFS(Savings!$H:$H,Savings!$F:$F,$A38,Savings!$E:$E,L$5))</f>
        <v>0</v>
      </c>
      <c r="M38" s="119">
        <f>-(SUMIFS(Savings!$G:$G,Savings!$F:$F,$A38,Savings!$E:$E,M$5)-SUMIFS(Savings!$H:$H,Savings!$F:$F,$A38,Savings!$E:$E,M$5))</f>
        <v>0</v>
      </c>
      <c r="N38" s="119">
        <f>-(SUMIFS(Savings!$G:$G,Savings!$F:$F,$A38,Savings!$E:$E,N$5)-SUMIFS(Savings!$H:$H,Savings!$F:$F,$A38,Savings!$E:$E,N$5))</f>
        <v>0</v>
      </c>
    </row>
    <row r="39" spans="1:14" x14ac:dyDescent="0.2">
      <c r="A39" s="2" t="str">
        <f>Details!D38</f>
        <v>Payment - spare 21</v>
      </c>
      <c r="B39" s="119">
        <f t="shared" si="2"/>
        <v>0</v>
      </c>
      <c r="C39" s="119">
        <f>-(SUMIFS(Savings!$G:$G,Savings!$F:$F,$A39,Savings!$E:$E,C$5)-SUMIFS(Savings!$H:$H,Savings!$F:$F,$A39,Savings!$E:$E,C$5))</f>
        <v>0</v>
      </c>
      <c r="D39" s="119">
        <f>-(SUMIFS(Savings!$G:$G,Savings!$F:$F,$A39,Savings!$E:$E,D$5)-SUMIFS(Savings!$H:$H,Savings!$F:$F,$A39,Savings!$E:$E,D$5))</f>
        <v>0</v>
      </c>
      <c r="E39" s="119">
        <f>-(SUMIFS(Savings!$G:$G,Savings!$F:$F,$A39,Savings!$E:$E,E$5)-SUMIFS(Savings!$H:$H,Savings!$F:$F,$A39,Savings!$E:$E,E$5))</f>
        <v>0</v>
      </c>
      <c r="F39" s="119">
        <f>-(SUMIFS(Savings!$G:$G,Savings!$F:$F,$A39,Savings!$E:$E,F$5)-SUMIFS(Savings!$H:$H,Savings!$F:$F,$A39,Savings!$E:$E,F$5))</f>
        <v>0</v>
      </c>
      <c r="G39" s="119">
        <f>-(SUMIFS(Savings!$G:$G,Savings!$F:$F,$A39,Savings!$E:$E,G$5)-SUMIFS(Savings!$H:$H,Savings!$F:$F,$A39,Savings!$E:$E,G$5))</f>
        <v>0</v>
      </c>
      <c r="H39" s="119">
        <f>-(SUMIFS(Savings!$G:$G,Savings!$F:$F,$A39,Savings!$E:$E,H$5)-SUMIFS(Savings!$H:$H,Savings!$F:$F,$A39,Savings!$E:$E,H$5))</f>
        <v>0</v>
      </c>
      <c r="I39" s="119">
        <f>-(SUMIFS(Savings!$G:$G,Savings!$F:$F,$A39,Savings!$E:$E,I$5)-SUMIFS(Savings!$H:$H,Savings!$F:$F,$A39,Savings!$E:$E,I$5))</f>
        <v>0</v>
      </c>
      <c r="J39" s="119">
        <f>-(SUMIFS(Savings!$G:$G,Savings!$F:$F,$A39,Savings!$E:$E,J$5)-SUMIFS(Savings!$H:$H,Savings!$F:$F,$A39,Savings!$E:$E,J$5))</f>
        <v>0</v>
      </c>
      <c r="K39" s="119">
        <f>-(SUMIFS(Savings!$G:$G,Savings!$F:$F,$A39,Savings!$E:$E,K$5)-SUMIFS(Savings!$H:$H,Savings!$F:$F,$A39,Savings!$E:$E,K$5))</f>
        <v>0</v>
      </c>
      <c r="L39" s="119">
        <f>-(SUMIFS(Savings!$G:$G,Savings!$F:$F,$A39,Savings!$E:$E,L$5)-SUMIFS(Savings!$H:$H,Savings!$F:$F,$A39,Savings!$E:$E,L$5))</f>
        <v>0</v>
      </c>
      <c r="M39" s="119">
        <f>-(SUMIFS(Savings!$G:$G,Savings!$F:$F,$A39,Savings!$E:$E,M$5)-SUMIFS(Savings!$H:$H,Savings!$F:$F,$A39,Savings!$E:$E,M$5))</f>
        <v>0</v>
      </c>
      <c r="N39" s="119">
        <f>-(SUMIFS(Savings!$G:$G,Savings!$F:$F,$A39,Savings!$E:$E,N$5)-SUMIFS(Savings!$H:$H,Savings!$F:$F,$A39,Savings!$E:$E,N$5))</f>
        <v>0</v>
      </c>
    </row>
    <row r="40" spans="1:14" x14ac:dyDescent="0.2">
      <c r="A40" s="2" t="str">
        <f>Details!D39</f>
        <v>Payment - spare 22</v>
      </c>
      <c r="B40" s="119">
        <f t="shared" si="2"/>
        <v>0</v>
      </c>
      <c r="C40" s="119">
        <f>-(SUMIFS(Savings!$G:$G,Savings!$F:$F,$A40,Savings!$E:$E,C$5)-SUMIFS(Savings!$H:$H,Savings!$F:$F,$A40,Savings!$E:$E,C$5))</f>
        <v>0</v>
      </c>
      <c r="D40" s="119">
        <f>-(SUMIFS(Savings!$G:$G,Savings!$F:$F,$A40,Savings!$E:$E,D$5)-SUMIFS(Savings!$H:$H,Savings!$F:$F,$A40,Savings!$E:$E,D$5))</f>
        <v>0</v>
      </c>
      <c r="E40" s="119">
        <f>-(SUMIFS(Savings!$G:$G,Savings!$F:$F,$A40,Savings!$E:$E,E$5)-SUMIFS(Savings!$H:$H,Savings!$F:$F,$A40,Savings!$E:$E,E$5))</f>
        <v>0</v>
      </c>
      <c r="F40" s="119">
        <f>-(SUMIFS(Savings!$G:$G,Savings!$F:$F,$A40,Savings!$E:$E,F$5)-SUMIFS(Savings!$H:$H,Savings!$F:$F,$A40,Savings!$E:$E,F$5))</f>
        <v>0</v>
      </c>
      <c r="G40" s="119">
        <f>-(SUMIFS(Savings!$G:$G,Savings!$F:$F,$A40,Savings!$E:$E,G$5)-SUMIFS(Savings!$H:$H,Savings!$F:$F,$A40,Savings!$E:$E,G$5))</f>
        <v>0</v>
      </c>
      <c r="H40" s="119">
        <f>-(SUMIFS(Savings!$G:$G,Savings!$F:$F,$A40,Savings!$E:$E,H$5)-SUMIFS(Savings!$H:$H,Savings!$F:$F,$A40,Savings!$E:$E,H$5))</f>
        <v>0</v>
      </c>
      <c r="I40" s="119">
        <f>-(SUMIFS(Savings!$G:$G,Savings!$F:$F,$A40,Savings!$E:$E,I$5)-SUMIFS(Savings!$H:$H,Savings!$F:$F,$A40,Savings!$E:$E,I$5))</f>
        <v>0</v>
      </c>
      <c r="J40" s="119">
        <f>-(SUMIFS(Savings!$G:$G,Savings!$F:$F,$A40,Savings!$E:$E,J$5)-SUMIFS(Savings!$H:$H,Savings!$F:$F,$A40,Savings!$E:$E,J$5))</f>
        <v>0</v>
      </c>
      <c r="K40" s="119">
        <f>-(SUMIFS(Savings!$G:$G,Savings!$F:$F,$A40,Savings!$E:$E,K$5)-SUMIFS(Savings!$H:$H,Savings!$F:$F,$A40,Savings!$E:$E,K$5))</f>
        <v>0</v>
      </c>
      <c r="L40" s="119">
        <f>-(SUMIFS(Savings!$G:$G,Savings!$F:$F,$A40,Savings!$E:$E,L$5)-SUMIFS(Savings!$H:$H,Savings!$F:$F,$A40,Savings!$E:$E,L$5))</f>
        <v>0</v>
      </c>
      <c r="M40" s="119">
        <f>-(SUMIFS(Savings!$G:$G,Savings!$F:$F,$A40,Savings!$E:$E,M$5)-SUMIFS(Savings!$H:$H,Savings!$F:$F,$A40,Savings!$E:$E,M$5))</f>
        <v>0</v>
      </c>
      <c r="N40" s="119">
        <f>-(SUMIFS(Savings!$G:$G,Savings!$F:$F,$A40,Savings!$E:$E,N$5)-SUMIFS(Savings!$H:$H,Savings!$F:$F,$A40,Savings!$E:$E,N$5))</f>
        <v>0</v>
      </c>
    </row>
    <row r="41" spans="1:14" x14ac:dyDescent="0.2">
      <c r="A41" s="2" t="str">
        <f>Details!D40</f>
        <v>Payment - spare 23</v>
      </c>
      <c r="B41" s="119">
        <f t="shared" si="2"/>
        <v>0</v>
      </c>
      <c r="C41" s="119">
        <f>-(SUMIFS(Savings!$G:$G,Savings!$F:$F,$A41,Savings!$E:$E,C$5)-SUMIFS(Savings!$H:$H,Savings!$F:$F,$A41,Savings!$E:$E,C$5))</f>
        <v>0</v>
      </c>
      <c r="D41" s="119">
        <f>-(SUMIFS(Savings!$G:$G,Savings!$F:$F,$A41,Savings!$E:$E,D$5)-SUMIFS(Savings!$H:$H,Savings!$F:$F,$A41,Savings!$E:$E,D$5))</f>
        <v>0</v>
      </c>
      <c r="E41" s="119">
        <f>-(SUMIFS(Savings!$G:$G,Savings!$F:$F,$A41,Savings!$E:$E,E$5)-SUMIFS(Savings!$H:$H,Savings!$F:$F,$A41,Savings!$E:$E,E$5))</f>
        <v>0</v>
      </c>
      <c r="F41" s="119">
        <f>-(SUMIFS(Savings!$G:$G,Savings!$F:$F,$A41,Savings!$E:$E,F$5)-SUMIFS(Savings!$H:$H,Savings!$F:$F,$A41,Savings!$E:$E,F$5))</f>
        <v>0</v>
      </c>
      <c r="G41" s="119">
        <f>-(SUMIFS(Savings!$G:$G,Savings!$F:$F,$A41,Savings!$E:$E,G$5)-SUMIFS(Savings!$H:$H,Savings!$F:$F,$A41,Savings!$E:$E,G$5))</f>
        <v>0</v>
      </c>
      <c r="H41" s="119">
        <f>-(SUMIFS(Savings!$G:$G,Savings!$F:$F,$A41,Savings!$E:$E,H$5)-SUMIFS(Savings!$H:$H,Savings!$F:$F,$A41,Savings!$E:$E,H$5))</f>
        <v>0</v>
      </c>
      <c r="I41" s="119">
        <f>-(SUMIFS(Savings!$G:$G,Savings!$F:$F,$A41,Savings!$E:$E,I$5)-SUMIFS(Savings!$H:$H,Savings!$F:$F,$A41,Savings!$E:$E,I$5))</f>
        <v>0</v>
      </c>
      <c r="J41" s="119">
        <f>-(SUMIFS(Savings!$G:$G,Savings!$F:$F,$A41,Savings!$E:$E,J$5)-SUMIFS(Savings!$H:$H,Savings!$F:$F,$A41,Savings!$E:$E,J$5))</f>
        <v>0</v>
      </c>
      <c r="K41" s="119">
        <f>-(SUMIFS(Savings!$G:$G,Savings!$F:$F,$A41,Savings!$E:$E,K$5)-SUMIFS(Savings!$H:$H,Savings!$F:$F,$A41,Savings!$E:$E,K$5))</f>
        <v>0</v>
      </c>
      <c r="L41" s="119">
        <f>-(SUMIFS(Savings!$G:$G,Savings!$F:$F,$A41,Savings!$E:$E,L$5)-SUMIFS(Savings!$H:$H,Savings!$F:$F,$A41,Savings!$E:$E,L$5))</f>
        <v>0</v>
      </c>
      <c r="M41" s="119">
        <f>-(SUMIFS(Savings!$G:$G,Savings!$F:$F,$A41,Savings!$E:$E,M$5)-SUMIFS(Savings!$H:$H,Savings!$F:$F,$A41,Savings!$E:$E,M$5))</f>
        <v>0</v>
      </c>
      <c r="N41" s="119">
        <f>-(SUMIFS(Savings!$G:$G,Savings!$F:$F,$A41,Savings!$E:$E,N$5)-SUMIFS(Savings!$H:$H,Savings!$F:$F,$A41,Savings!$E:$E,N$5))</f>
        <v>0</v>
      </c>
    </row>
    <row r="42" spans="1:14" x14ac:dyDescent="0.2">
      <c r="A42" s="2" t="str">
        <f>Details!D41</f>
        <v>Payment - spare 24</v>
      </c>
      <c r="B42" s="119">
        <f t="shared" si="2"/>
        <v>0</v>
      </c>
      <c r="C42" s="119">
        <f>-(SUMIFS(Savings!$G:$G,Savings!$F:$F,$A42,Savings!$E:$E,C$5)-SUMIFS(Savings!$H:$H,Savings!$F:$F,$A42,Savings!$E:$E,C$5))</f>
        <v>0</v>
      </c>
      <c r="D42" s="119">
        <f>-(SUMIFS(Savings!$G:$G,Savings!$F:$F,$A42,Savings!$E:$E,D$5)-SUMIFS(Savings!$H:$H,Savings!$F:$F,$A42,Savings!$E:$E,D$5))</f>
        <v>0</v>
      </c>
      <c r="E42" s="119">
        <f>-(SUMIFS(Savings!$G:$G,Savings!$F:$F,$A42,Savings!$E:$E,E$5)-SUMIFS(Savings!$H:$H,Savings!$F:$F,$A42,Savings!$E:$E,E$5))</f>
        <v>0</v>
      </c>
      <c r="F42" s="119">
        <f>-(SUMIFS(Savings!$G:$G,Savings!$F:$F,$A42,Savings!$E:$E,F$5)-SUMIFS(Savings!$H:$H,Savings!$F:$F,$A42,Savings!$E:$E,F$5))</f>
        <v>0</v>
      </c>
      <c r="G42" s="119">
        <f>-(SUMIFS(Savings!$G:$G,Savings!$F:$F,$A42,Savings!$E:$E,G$5)-SUMIFS(Savings!$H:$H,Savings!$F:$F,$A42,Savings!$E:$E,G$5))</f>
        <v>0</v>
      </c>
      <c r="H42" s="119">
        <f>-(SUMIFS(Savings!$G:$G,Savings!$F:$F,$A42,Savings!$E:$E,H$5)-SUMIFS(Savings!$H:$H,Savings!$F:$F,$A42,Savings!$E:$E,H$5))</f>
        <v>0</v>
      </c>
      <c r="I42" s="119">
        <f>-(SUMIFS(Savings!$G:$G,Savings!$F:$F,$A42,Savings!$E:$E,I$5)-SUMIFS(Savings!$H:$H,Savings!$F:$F,$A42,Savings!$E:$E,I$5))</f>
        <v>0</v>
      </c>
      <c r="J42" s="119">
        <f>-(SUMIFS(Savings!$G:$G,Savings!$F:$F,$A42,Savings!$E:$E,J$5)-SUMIFS(Savings!$H:$H,Savings!$F:$F,$A42,Savings!$E:$E,J$5))</f>
        <v>0</v>
      </c>
      <c r="K42" s="119">
        <f>-(SUMIFS(Savings!$G:$G,Savings!$F:$F,$A42,Savings!$E:$E,K$5)-SUMIFS(Savings!$H:$H,Savings!$F:$F,$A42,Savings!$E:$E,K$5))</f>
        <v>0</v>
      </c>
      <c r="L42" s="119">
        <f>-(SUMIFS(Savings!$G:$G,Savings!$F:$F,$A42,Savings!$E:$E,L$5)-SUMIFS(Savings!$H:$H,Savings!$F:$F,$A42,Savings!$E:$E,L$5))</f>
        <v>0</v>
      </c>
      <c r="M42" s="119">
        <f>-(SUMIFS(Savings!$G:$G,Savings!$F:$F,$A42,Savings!$E:$E,M$5)-SUMIFS(Savings!$H:$H,Savings!$F:$F,$A42,Savings!$E:$E,M$5))</f>
        <v>0</v>
      </c>
      <c r="N42" s="119">
        <f>-(SUMIFS(Savings!$G:$G,Savings!$F:$F,$A42,Savings!$E:$E,N$5)-SUMIFS(Savings!$H:$H,Savings!$F:$F,$A42,Savings!$E:$E,N$5))</f>
        <v>0</v>
      </c>
    </row>
    <row r="43" spans="1:14" x14ac:dyDescent="0.2">
      <c r="A43" s="2" t="str">
        <f>Details!D42</f>
        <v>Payment - spare 25</v>
      </c>
      <c r="B43" s="119">
        <f t="shared" si="2"/>
        <v>0</v>
      </c>
      <c r="C43" s="119">
        <f>-(SUMIFS(Savings!$G:$G,Savings!$F:$F,$A43,Savings!$E:$E,C$5)-SUMIFS(Savings!$H:$H,Savings!$F:$F,$A43,Savings!$E:$E,C$5))</f>
        <v>0</v>
      </c>
      <c r="D43" s="119">
        <f>-(SUMIFS(Savings!$G:$G,Savings!$F:$F,$A43,Savings!$E:$E,D$5)-SUMIFS(Savings!$H:$H,Savings!$F:$F,$A43,Savings!$E:$E,D$5))</f>
        <v>0</v>
      </c>
      <c r="E43" s="119">
        <f>-(SUMIFS(Savings!$G:$G,Savings!$F:$F,$A43,Savings!$E:$E,E$5)-SUMIFS(Savings!$H:$H,Savings!$F:$F,$A43,Savings!$E:$E,E$5))</f>
        <v>0</v>
      </c>
      <c r="F43" s="119">
        <f>-(SUMIFS(Savings!$G:$G,Savings!$F:$F,$A43,Savings!$E:$E,F$5)-SUMIFS(Savings!$H:$H,Savings!$F:$F,$A43,Savings!$E:$E,F$5))</f>
        <v>0</v>
      </c>
      <c r="G43" s="119">
        <f>-(SUMIFS(Savings!$G:$G,Savings!$F:$F,$A43,Savings!$E:$E,G$5)-SUMIFS(Savings!$H:$H,Savings!$F:$F,$A43,Savings!$E:$E,G$5))</f>
        <v>0</v>
      </c>
      <c r="H43" s="119">
        <f>-(SUMIFS(Savings!$G:$G,Savings!$F:$F,$A43,Savings!$E:$E,H$5)-SUMIFS(Savings!$H:$H,Savings!$F:$F,$A43,Savings!$E:$E,H$5))</f>
        <v>0</v>
      </c>
      <c r="I43" s="119">
        <f>-(SUMIFS(Savings!$G:$G,Savings!$F:$F,$A43,Savings!$E:$E,I$5)-SUMIFS(Savings!$H:$H,Savings!$F:$F,$A43,Savings!$E:$E,I$5))</f>
        <v>0</v>
      </c>
      <c r="J43" s="119">
        <f>-(SUMIFS(Savings!$G:$G,Savings!$F:$F,$A43,Savings!$E:$E,J$5)-SUMIFS(Savings!$H:$H,Savings!$F:$F,$A43,Savings!$E:$E,J$5))</f>
        <v>0</v>
      </c>
      <c r="K43" s="119">
        <f>-(SUMIFS(Savings!$G:$G,Savings!$F:$F,$A43,Savings!$E:$E,K$5)-SUMIFS(Savings!$H:$H,Savings!$F:$F,$A43,Savings!$E:$E,K$5))</f>
        <v>0</v>
      </c>
      <c r="L43" s="119">
        <f>-(SUMIFS(Savings!$G:$G,Savings!$F:$F,$A43,Savings!$E:$E,L$5)-SUMIFS(Savings!$H:$H,Savings!$F:$F,$A43,Savings!$E:$E,L$5))</f>
        <v>0</v>
      </c>
      <c r="M43" s="119">
        <f>-(SUMIFS(Savings!$G:$G,Savings!$F:$F,$A43,Savings!$E:$E,M$5)-SUMIFS(Savings!$H:$H,Savings!$F:$F,$A43,Savings!$E:$E,M$5))</f>
        <v>0</v>
      </c>
      <c r="N43" s="119">
        <f>-(SUMIFS(Savings!$G:$G,Savings!$F:$F,$A43,Savings!$E:$E,N$5)-SUMIFS(Savings!$H:$H,Savings!$F:$F,$A43,Savings!$E:$E,N$5))</f>
        <v>0</v>
      </c>
    </row>
    <row r="44" spans="1:14" ht="15.75" x14ac:dyDescent="0.2">
      <c r="B44" s="120">
        <f t="shared" ref="B44:N44" si="3">SUM(B19:B43)</f>
        <v>0</v>
      </c>
      <c r="C44" s="120">
        <f t="shared" si="3"/>
        <v>0</v>
      </c>
      <c r="D44" s="120">
        <f t="shared" si="3"/>
        <v>0</v>
      </c>
      <c r="E44" s="120">
        <f t="shared" si="3"/>
        <v>0</v>
      </c>
      <c r="F44" s="120">
        <f t="shared" si="3"/>
        <v>0</v>
      </c>
      <c r="G44" s="120">
        <f t="shared" si="3"/>
        <v>0</v>
      </c>
      <c r="H44" s="120">
        <f t="shared" si="3"/>
        <v>0</v>
      </c>
      <c r="I44" s="120">
        <f t="shared" si="3"/>
        <v>0</v>
      </c>
      <c r="J44" s="120">
        <f t="shared" si="3"/>
        <v>0</v>
      </c>
      <c r="K44" s="120">
        <f t="shared" si="3"/>
        <v>0</v>
      </c>
      <c r="L44" s="120">
        <f t="shared" si="3"/>
        <v>0</v>
      </c>
      <c r="M44" s="120">
        <f t="shared" si="3"/>
        <v>0</v>
      </c>
      <c r="N44" s="120">
        <f t="shared" si="3"/>
        <v>0</v>
      </c>
    </row>
    <row r="45" spans="1:14" x14ac:dyDescent="0.2"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</row>
    <row r="46" spans="1:14" s="1" customFormat="1" ht="15.75" x14ac:dyDescent="0.25">
      <c r="A46" s="1" t="s">
        <v>136</v>
      </c>
      <c r="B46" s="119">
        <f t="shared" ref="B46:N46" si="4">B17-B44</f>
        <v>0</v>
      </c>
      <c r="C46" s="119">
        <f t="shared" si="4"/>
        <v>0</v>
      </c>
      <c r="D46" s="119">
        <f t="shared" si="4"/>
        <v>0</v>
      </c>
      <c r="E46" s="119">
        <f t="shared" si="4"/>
        <v>0</v>
      </c>
      <c r="F46" s="119">
        <f t="shared" si="4"/>
        <v>0</v>
      </c>
      <c r="G46" s="119">
        <f t="shared" si="4"/>
        <v>0</v>
      </c>
      <c r="H46" s="119">
        <f t="shared" si="4"/>
        <v>0</v>
      </c>
      <c r="I46" s="119">
        <f t="shared" si="4"/>
        <v>0</v>
      </c>
      <c r="J46" s="119">
        <f t="shared" si="4"/>
        <v>0</v>
      </c>
      <c r="K46" s="119">
        <f t="shared" si="4"/>
        <v>0</v>
      </c>
      <c r="L46" s="119">
        <f t="shared" si="4"/>
        <v>0</v>
      </c>
      <c r="M46" s="119">
        <f t="shared" si="4"/>
        <v>0</v>
      </c>
      <c r="N46" s="119">
        <f t="shared" si="4"/>
        <v>0</v>
      </c>
    </row>
    <row r="47" spans="1:14" x14ac:dyDescent="0.2"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</row>
    <row r="48" spans="1:14" x14ac:dyDescent="0.2">
      <c r="A48" s="2" t="str">
        <f>Details!D7</f>
        <v>Transfer</v>
      </c>
      <c r="B48" s="119">
        <f>SUM(C48:N48)</f>
        <v>0</v>
      </c>
      <c r="C48" s="119">
        <f>(SUMIFS(Savings!$G:$G,Savings!$F:$F,$A48,Savings!$E:$E,C$5)-SUMIFS(Savings!$H:$H,Savings!$F:$F,$A48,Savings!$E:$E,C$5))</f>
        <v>0</v>
      </c>
      <c r="D48" s="119">
        <f>(SUMIFS(Savings!$G:$G,Savings!$F:$F,$A48,Savings!$E:$E,D$5)-SUMIFS(Savings!$H:$H,Savings!$F:$F,$A48,Savings!$E:$E,D$5))</f>
        <v>0</v>
      </c>
      <c r="E48" s="119">
        <f>(SUMIFS(Savings!$G:$G,Savings!$F:$F,$A48,Savings!$E:$E,E$5)-SUMIFS(Savings!$H:$H,Savings!$F:$F,$A48,Savings!$E:$E,E$5))</f>
        <v>0</v>
      </c>
      <c r="F48" s="119">
        <f>(SUMIFS(Savings!$G:$G,Savings!$F:$F,$A48,Savings!$E:$E,F$5)-SUMIFS(Savings!$H:$H,Savings!$F:$F,$A48,Savings!$E:$E,F$5))</f>
        <v>0</v>
      </c>
      <c r="G48" s="119">
        <f>(SUMIFS(Savings!$G:$G,Savings!$F:$F,$A48,Savings!$E:$E,G$5)-SUMIFS(Savings!$H:$H,Savings!$F:$F,$A48,Savings!$E:$E,G$5))</f>
        <v>0</v>
      </c>
      <c r="H48" s="119">
        <f>(SUMIFS(Savings!$G:$G,Savings!$F:$F,$A48,Savings!$E:$E,H$5)-SUMIFS(Savings!$H:$H,Savings!$F:$F,$A48,Savings!$E:$E,H$5))</f>
        <v>0</v>
      </c>
      <c r="I48" s="119">
        <f>(SUMIFS(Savings!$G:$G,Savings!$F:$F,$A48,Savings!$E:$E,I$5)-SUMIFS(Savings!$H:$H,Savings!$F:$F,$A48,Savings!$E:$E,I$5))</f>
        <v>0</v>
      </c>
      <c r="J48" s="119">
        <f>(SUMIFS(Savings!$G:$G,Savings!$F:$F,$A48,Savings!$E:$E,J$5)-SUMIFS(Savings!$H:$H,Savings!$F:$F,$A48,Savings!$E:$E,J$5))</f>
        <v>0</v>
      </c>
      <c r="K48" s="119">
        <f>(SUMIFS(Savings!$G:$G,Savings!$F:$F,$A48,Savings!$E:$E,K$5)-SUMIFS(Savings!$H:$H,Savings!$F:$F,$A48,Savings!$E:$E,K$5))</f>
        <v>0</v>
      </c>
      <c r="L48" s="119">
        <f>(SUMIFS(Savings!$G:$G,Savings!$F:$F,$A48,Savings!$E:$E,L$5)-SUMIFS(Savings!$H:$H,Savings!$F:$F,$A48,Savings!$E:$E,L$5))</f>
        <v>0</v>
      </c>
      <c r="M48" s="119">
        <f>(SUMIFS(Savings!$G:$G,Savings!$F:$F,$A48,Savings!$E:$E,M$5)-SUMIFS(Savings!$H:$H,Savings!$F:$F,$A48,Savings!$E:$E,M$5))</f>
        <v>0</v>
      </c>
      <c r="N48" s="119">
        <f>(SUMIFS(Savings!$G:$G,Savings!$F:$F,$A48,Savings!$E:$E,N$5)-SUMIFS(Savings!$H:$H,Savings!$F:$F,$A48,Savings!$E:$E,N$5))</f>
        <v>0</v>
      </c>
    </row>
    <row r="49" spans="1:14" x14ac:dyDescent="0.2">
      <c r="A49" s="2" t="str">
        <f>Details!D6</f>
        <v>Balance brought forward</v>
      </c>
      <c r="B49" s="119">
        <f>SUM(C49:N49)</f>
        <v>0</v>
      </c>
      <c r="C49" s="119">
        <f>(SUMIFS(Savings!$G:$G,Savings!$F:$F,$A49,Savings!$E:$E,C$5)-SUMIFS(Savings!$H:$H,Savings!$F:$F,$A49,Savings!$E:$E,C$5))</f>
        <v>0</v>
      </c>
      <c r="D49" s="119">
        <f>(SUMIFS(Savings!$G:$G,Savings!$F:$F,$A49,Savings!$E:$E,D$5)-SUMIFS(Savings!$H:$H,Savings!$F:$F,$A49,Savings!$E:$E,D$5))</f>
        <v>0</v>
      </c>
      <c r="E49" s="119">
        <f>(SUMIFS(Savings!$G:$G,Savings!$F:$F,$A49,Savings!$E:$E,E$5)-SUMIFS(Savings!$H:$H,Savings!$F:$F,$A49,Savings!$E:$E,E$5))</f>
        <v>0</v>
      </c>
      <c r="F49" s="119">
        <f>(SUMIFS(Savings!$G:$G,Savings!$F:$F,$A49,Savings!$E:$E,F$5)-SUMIFS(Savings!$H:$H,Savings!$F:$F,$A49,Savings!$E:$E,F$5))</f>
        <v>0</v>
      </c>
      <c r="G49" s="119">
        <f>(SUMIFS(Savings!$G:$G,Savings!$F:$F,$A49,Savings!$E:$E,G$5)-SUMIFS(Savings!$H:$H,Savings!$F:$F,$A49,Savings!$E:$E,G$5))</f>
        <v>0</v>
      </c>
      <c r="H49" s="119">
        <f>(SUMIFS(Savings!$G:$G,Savings!$F:$F,$A49,Savings!$E:$E,H$5)-SUMIFS(Savings!$H:$H,Savings!$F:$F,$A49,Savings!$E:$E,H$5))</f>
        <v>0</v>
      </c>
      <c r="I49" s="119">
        <f>(SUMIFS(Savings!$G:$G,Savings!$F:$F,$A49,Savings!$E:$E,I$5)-SUMIFS(Savings!$H:$H,Savings!$F:$F,$A49,Savings!$E:$E,I$5))</f>
        <v>0</v>
      </c>
      <c r="J49" s="119">
        <f>(SUMIFS(Savings!$G:$G,Savings!$F:$F,$A49,Savings!$E:$E,J$5)-SUMIFS(Savings!$H:$H,Savings!$F:$F,$A49,Savings!$E:$E,J$5))</f>
        <v>0</v>
      </c>
      <c r="K49" s="119">
        <f>(SUMIFS(Savings!$G:$G,Savings!$F:$F,$A49,Savings!$E:$E,K$5)-SUMIFS(Savings!$H:$H,Savings!$F:$F,$A49,Savings!$E:$E,K$5))</f>
        <v>0</v>
      </c>
      <c r="L49" s="119">
        <f>(SUMIFS(Savings!$G:$G,Savings!$F:$F,$A49,Savings!$E:$E,L$5)-SUMIFS(Savings!$H:$H,Savings!$F:$F,$A49,Savings!$E:$E,L$5))</f>
        <v>0</v>
      </c>
      <c r="M49" s="119">
        <f>(SUMIFS(Savings!$G:$G,Savings!$F:$F,$A49,Savings!$E:$E,M$5)-SUMIFS(Savings!$H:$H,Savings!$F:$F,$A49,Savings!$E:$E,M$5))</f>
        <v>0</v>
      </c>
      <c r="N49" s="119">
        <f>(SUMIFS(Savings!$G:$G,Savings!$F:$F,$A49,Savings!$E:$E,N$5)-SUMIFS(Savings!$H:$H,Savings!$F:$F,$A49,Savings!$E:$E,N$5))</f>
        <v>0</v>
      </c>
    </row>
    <row r="50" spans="1:14" s="1" customFormat="1" ht="15.75" x14ac:dyDescent="0.25">
      <c r="A50" s="1" t="s">
        <v>155</v>
      </c>
      <c r="B50" s="120">
        <f>ROUND((B46+B48+B49),2)</f>
        <v>0</v>
      </c>
      <c r="C50" s="120">
        <f t="shared" ref="C50:I50" si="5">ROUND((C46+C48+C49),2)</f>
        <v>0</v>
      </c>
      <c r="D50" s="120">
        <f t="shared" si="5"/>
        <v>0</v>
      </c>
      <c r="E50" s="120">
        <f t="shared" si="5"/>
        <v>0</v>
      </c>
      <c r="F50" s="120">
        <f t="shared" si="5"/>
        <v>0</v>
      </c>
      <c r="G50" s="120">
        <f t="shared" si="5"/>
        <v>0</v>
      </c>
      <c r="H50" s="120">
        <f t="shared" si="5"/>
        <v>0</v>
      </c>
      <c r="I50" s="120">
        <f t="shared" si="5"/>
        <v>0</v>
      </c>
      <c r="J50" s="120">
        <f>ROUND((J46+J48+J49),2)</f>
        <v>0</v>
      </c>
      <c r="K50" s="120">
        <f>ROUND((K46+K48+K49),2)</f>
        <v>0</v>
      </c>
      <c r="L50" s="120">
        <f>ROUND((L46+L48+L49),2)</f>
        <v>0</v>
      </c>
      <c r="M50" s="120">
        <f>ROUND((M46+M48+M49),2)</f>
        <v>0</v>
      </c>
      <c r="N50" s="120">
        <f>ROUND((N46+N48+N49),2)</f>
        <v>0</v>
      </c>
    </row>
    <row r="51" spans="1:14" x14ac:dyDescent="0.2"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</row>
    <row r="52" spans="1:14" s="4" customFormat="1" x14ac:dyDescent="0.2">
      <c r="A52" s="4" t="s">
        <v>141</v>
      </c>
      <c r="B52" s="86">
        <f>ROUND(B50-Savings!I1,2)</f>
        <v>0</v>
      </c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</row>
    <row r="53" spans="1:14" x14ac:dyDescent="0.2">
      <c r="B53" s="64"/>
    </row>
    <row r="54" spans="1:14" x14ac:dyDescent="0.2">
      <c r="B54" s="64"/>
    </row>
    <row r="55" spans="1:14" x14ac:dyDescent="0.2">
      <c r="B55" s="64"/>
    </row>
    <row r="56" spans="1:14" x14ac:dyDescent="0.2">
      <c r="B56" s="64"/>
    </row>
    <row r="57" spans="1:14" x14ac:dyDescent="0.2">
      <c r="B57" s="64"/>
    </row>
    <row r="58" spans="1:14" x14ac:dyDescent="0.2">
      <c r="B58" s="64"/>
    </row>
    <row r="59" spans="1:14" x14ac:dyDescent="0.2">
      <c r="B59" s="64"/>
    </row>
  </sheetData>
  <sheetProtection sheet="1" objects="1" scenarios="1" formatCells="0" formatColumns="0" formatRows="0"/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N59"/>
  <sheetViews>
    <sheetView workbookViewId="0">
      <pane xSplit="1" ySplit="5" topLeftCell="B27" activePane="bottomRight" state="frozen"/>
      <selection pane="topRight" activeCell="B1" sqref="B1"/>
      <selection pane="bottomLeft" activeCell="A6" sqref="A6"/>
      <selection pane="bottomRight" activeCell="B7" sqref="B7:N50"/>
    </sheetView>
    <sheetView workbookViewId="1">
      <selection activeCell="B7" sqref="B7:N50"/>
    </sheetView>
  </sheetViews>
  <sheetFormatPr defaultRowHeight="15" x14ac:dyDescent="0.2"/>
  <cols>
    <col min="1" max="1" width="38.85546875" style="2" customWidth="1"/>
    <col min="2" max="2" width="16" style="77" customWidth="1"/>
    <col min="3" max="14" width="15.7109375" style="77" customWidth="1"/>
    <col min="15" max="16384" width="9.140625" style="2"/>
  </cols>
  <sheetData>
    <row r="1" spans="1:14" ht="23.25" x14ac:dyDescent="0.35">
      <c r="A1" s="6" t="str">
        <f>Cash!A1</f>
        <v>WYCAS example</v>
      </c>
      <c r="B1" s="76" t="str">
        <f>IF(ROUND(B52,2)&lt;&gt;0, "WARNING: ERROR IN SHEET", " ")</f>
        <v xml:space="preserve"> </v>
      </c>
    </row>
    <row r="2" spans="1:14" ht="15.75" x14ac:dyDescent="0.25">
      <c r="A2" s="3"/>
    </row>
    <row r="3" spans="1:14" ht="15.75" x14ac:dyDescent="0.25">
      <c r="A3" s="7" t="s">
        <v>169</v>
      </c>
      <c r="B3" s="78" t="str">
        <f>Cash!E1</f>
        <v>Cash float</v>
      </c>
    </row>
    <row r="5" spans="1:14" s="69" customFormat="1" ht="30" customHeight="1" x14ac:dyDescent="0.2">
      <c r="B5" s="79" t="s">
        <v>109</v>
      </c>
      <c r="C5" s="79" t="str">
        <f>Details!B6</f>
        <v>Unrestricted</v>
      </c>
      <c r="D5" s="79" t="str">
        <f>Details!B7</f>
        <v>Spare fund 1</v>
      </c>
      <c r="E5" s="79" t="str">
        <f>Details!B8</f>
        <v>Spare fund 2</v>
      </c>
      <c r="F5" s="79" t="str">
        <f>Details!B9</f>
        <v>Spare fund 3</v>
      </c>
      <c r="G5" s="79" t="str">
        <f>Details!B10</f>
        <v>Spare fund 4</v>
      </c>
      <c r="H5" s="79" t="str">
        <f>Details!B11</f>
        <v>Spare fund 5</v>
      </c>
      <c r="I5" s="79" t="str">
        <f>Details!B12</f>
        <v>Spare fund 6</v>
      </c>
      <c r="J5" s="79" t="str">
        <f>Details!B13</f>
        <v>Spare fund 7</v>
      </c>
      <c r="K5" s="79" t="str">
        <f>Details!B14</f>
        <v>Spare fund 8</v>
      </c>
      <c r="L5" s="79" t="str">
        <f>Details!B15</f>
        <v>Spare fund 9</v>
      </c>
      <c r="M5" s="79" t="str">
        <f>Details!B16</f>
        <v>Spare fund 10</v>
      </c>
      <c r="N5" s="79" t="str">
        <f>Details!B17</f>
        <v>Spare fund 11</v>
      </c>
    </row>
    <row r="6" spans="1:14" s="5" customFormat="1" ht="15.75" x14ac:dyDescent="0.25">
      <c r="A6" s="8" t="s">
        <v>134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</row>
    <row r="7" spans="1:14" x14ac:dyDescent="0.2">
      <c r="A7" s="2" t="str">
        <f>Details!D8</f>
        <v>Receipt - spare 1</v>
      </c>
      <c r="B7" s="119">
        <f t="shared" ref="B7:B16" si="0">SUM(C7:N7)</f>
        <v>0</v>
      </c>
      <c r="C7" s="119">
        <f>(SUMIFS(Cash!$G:$G,Cash!$F:$F,$A7,Cash!$E:$E,C$5)-SUMIFS(Cash!$H:$H,Cash!$F:$F,$A7,Cash!$E:$E,C$5))</f>
        <v>0</v>
      </c>
      <c r="D7" s="119">
        <f>(SUMIFS(Cash!$G:$G,Cash!$F:$F,$A7,Cash!$E:$E,D$5)-SUMIFS(Cash!$H:$H,Cash!$F:$F,$A7,Cash!$E:$E,D$5))</f>
        <v>0</v>
      </c>
      <c r="E7" s="119">
        <f>(SUMIFS(Cash!$G:$G,Cash!$F:$F,$A7,Cash!$E:$E,E$5)-SUMIFS(Cash!$H:$H,Cash!$F:$F,$A7,Cash!$E:$E,E$5))</f>
        <v>0</v>
      </c>
      <c r="F7" s="119">
        <f>(SUMIFS(Cash!$G:$G,Cash!$F:$F,$A7,Cash!$E:$E,F$5)-SUMIFS(Cash!$H:$H,Cash!$F:$F,$A7,Cash!$E:$E,F$5))</f>
        <v>0</v>
      </c>
      <c r="G7" s="119">
        <f>(SUMIFS(Cash!$G:$G,Cash!$F:$F,$A7,Cash!$E:$E,G$5)-SUMIFS(Cash!$H:$H,Cash!$F:$F,$A7,Cash!$E:$E,G$5))</f>
        <v>0</v>
      </c>
      <c r="H7" s="119">
        <f>(SUMIFS(Cash!$G:$G,Cash!$F:$F,$A7,Cash!$E:$E,H$5)-SUMIFS(Cash!$H:$H,Cash!$F:$F,$A7,Cash!$E:$E,H$5))</f>
        <v>0</v>
      </c>
      <c r="I7" s="119">
        <f>(SUMIFS(Cash!$G:$G,Cash!$F:$F,$A7,Cash!$E:$E,I$5)-SUMIFS(Cash!$H:$H,Cash!$F:$F,$A7,Cash!$E:$E,I$5))</f>
        <v>0</v>
      </c>
      <c r="J7" s="119">
        <f>(SUMIFS(Cash!$G:$G,Cash!$F:$F,$A7,Cash!$E:$E,J$5)-SUMIFS(Cash!$H:$H,Cash!$F:$F,$A7,Cash!$E:$E,J$5))</f>
        <v>0</v>
      </c>
      <c r="K7" s="119">
        <f>(SUMIFS(Cash!$G:$G,Cash!$F:$F,$A7,Cash!$E:$E,K$5)-SUMIFS(Cash!$H:$H,Cash!$F:$F,$A7,Cash!$E:$E,K$5))</f>
        <v>0</v>
      </c>
      <c r="L7" s="119">
        <f>(SUMIFS(Cash!$G:$G,Cash!$F:$F,$A7,Cash!$E:$E,L$5)-SUMIFS(Cash!$H:$H,Cash!$F:$F,$A7,Cash!$E:$E,L$5))</f>
        <v>0</v>
      </c>
      <c r="M7" s="119">
        <f>(SUMIFS(Cash!$G:$G,Cash!$F:$F,$A7,Cash!$E:$E,M$5)-SUMIFS(Cash!$H:$H,Cash!$F:$F,$A7,Cash!$E:$E,M$5))</f>
        <v>0</v>
      </c>
      <c r="N7" s="119">
        <f>(SUMIFS(Cash!$G:$G,Cash!$F:$F,$A7,Cash!$E:$E,N$5)-SUMIFS(Cash!$H:$H,Cash!$F:$F,$A7,Cash!$E:$E,N$5))</f>
        <v>0</v>
      </c>
    </row>
    <row r="8" spans="1:14" x14ac:dyDescent="0.2">
      <c r="A8" s="2" t="str">
        <f>Details!D9</f>
        <v>Receipt - spare 2</v>
      </c>
      <c r="B8" s="119">
        <f t="shared" si="0"/>
        <v>0</v>
      </c>
      <c r="C8" s="119">
        <f>(SUMIFS(Cash!$G:$G,Cash!$F:$F,$A8,Cash!$E:$E,C$5)-SUMIFS(Cash!$H:$H,Cash!$F:$F,$A8,Cash!$E:$E,C$5))</f>
        <v>0</v>
      </c>
      <c r="D8" s="119">
        <f>(SUMIFS(Cash!$G:$G,Cash!$F:$F,$A8,Cash!$E:$E,D$5)-SUMIFS(Cash!$H:$H,Cash!$F:$F,$A8,Cash!$E:$E,D$5))</f>
        <v>0</v>
      </c>
      <c r="E8" s="119">
        <f>(SUMIFS(Cash!$G:$G,Cash!$F:$F,$A8,Cash!$E:$E,E$5)-SUMIFS(Cash!$H:$H,Cash!$F:$F,$A8,Cash!$E:$E,E$5))</f>
        <v>0</v>
      </c>
      <c r="F8" s="119">
        <f>(SUMIFS(Cash!$G:$G,Cash!$F:$F,$A8,Cash!$E:$E,F$5)-SUMIFS(Cash!$H:$H,Cash!$F:$F,$A8,Cash!$E:$E,F$5))</f>
        <v>0</v>
      </c>
      <c r="G8" s="119">
        <f>(SUMIFS(Cash!$G:$G,Cash!$F:$F,$A8,Cash!$E:$E,G$5)-SUMIFS(Cash!$H:$H,Cash!$F:$F,$A8,Cash!$E:$E,G$5))</f>
        <v>0</v>
      </c>
      <c r="H8" s="119">
        <f>(SUMIFS(Cash!$G:$G,Cash!$F:$F,$A8,Cash!$E:$E,H$5)-SUMIFS(Cash!$H:$H,Cash!$F:$F,$A8,Cash!$E:$E,H$5))</f>
        <v>0</v>
      </c>
      <c r="I8" s="119">
        <f>(SUMIFS(Cash!$G:$G,Cash!$F:$F,$A8,Cash!$E:$E,I$5)-SUMIFS(Cash!$H:$H,Cash!$F:$F,$A8,Cash!$E:$E,I$5))</f>
        <v>0</v>
      </c>
      <c r="J8" s="119">
        <f>(SUMIFS(Cash!$G:$G,Cash!$F:$F,$A8,Cash!$E:$E,J$5)-SUMIFS(Cash!$H:$H,Cash!$F:$F,$A8,Cash!$E:$E,J$5))</f>
        <v>0</v>
      </c>
      <c r="K8" s="119">
        <f>(SUMIFS(Cash!$G:$G,Cash!$F:$F,$A8,Cash!$E:$E,K$5)-SUMIFS(Cash!$H:$H,Cash!$F:$F,$A8,Cash!$E:$E,K$5))</f>
        <v>0</v>
      </c>
      <c r="L8" s="119">
        <f>(SUMIFS(Cash!$G:$G,Cash!$F:$F,$A8,Cash!$E:$E,L$5)-SUMIFS(Cash!$H:$H,Cash!$F:$F,$A8,Cash!$E:$E,L$5))</f>
        <v>0</v>
      </c>
      <c r="M8" s="119">
        <f>(SUMIFS(Cash!$G:$G,Cash!$F:$F,$A8,Cash!$E:$E,M$5)-SUMIFS(Cash!$H:$H,Cash!$F:$F,$A8,Cash!$E:$E,M$5))</f>
        <v>0</v>
      </c>
      <c r="N8" s="119">
        <f>(SUMIFS(Cash!$G:$G,Cash!$F:$F,$A8,Cash!$E:$E,N$5)-SUMIFS(Cash!$H:$H,Cash!$F:$F,$A8,Cash!$E:$E,N$5))</f>
        <v>0</v>
      </c>
    </row>
    <row r="9" spans="1:14" x14ac:dyDescent="0.2">
      <c r="A9" s="2" t="str">
        <f>Details!D10</f>
        <v>Receipt - spare 3</v>
      </c>
      <c r="B9" s="119">
        <f t="shared" si="0"/>
        <v>0</v>
      </c>
      <c r="C9" s="119">
        <f>(SUMIFS(Cash!$G:$G,Cash!$F:$F,$A9,Cash!$E:$E,C$5)-SUMIFS(Cash!$H:$H,Cash!$F:$F,$A9,Cash!$E:$E,C$5))</f>
        <v>0</v>
      </c>
      <c r="D9" s="119">
        <f>(SUMIFS(Cash!$G:$G,Cash!$F:$F,$A9,Cash!$E:$E,D$5)-SUMIFS(Cash!$H:$H,Cash!$F:$F,$A9,Cash!$E:$E,D$5))</f>
        <v>0</v>
      </c>
      <c r="E9" s="119">
        <f>(SUMIFS(Cash!$G:$G,Cash!$F:$F,$A9,Cash!$E:$E,E$5)-SUMIFS(Cash!$H:$H,Cash!$F:$F,$A9,Cash!$E:$E,E$5))</f>
        <v>0</v>
      </c>
      <c r="F9" s="119">
        <f>(SUMIFS(Cash!$G:$G,Cash!$F:$F,$A9,Cash!$E:$E,F$5)-SUMIFS(Cash!$H:$H,Cash!$F:$F,$A9,Cash!$E:$E,F$5))</f>
        <v>0</v>
      </c>
      <c r="G9" s="119">
        <f>(SUMIFS(Cash!$G:$G,Cash!$F:$F,$A9,Cash!$E:$E,G$5)-SUMIFS(Cash!$H:$H,Cash!$F:$F,$A9,Cash!$E:$E,G$5))</f>
        <v>0</v>
      </c>
      <c r="H9" s="119">
        <f>(SUMIFS(Cash!$G:$G,Cash!$F:$F,$A9,Cash!$E:$E,H$5)-SUMIFS(Cash!$H:$H,Cash!$F:$F,$A9,Cash!$E:$E,H$5))</f>
        <v>0</v>
      </c>
      <c r="I9" s="119">
        <f>(SUMIFS(Cash!$G:$G,Cash!$F:$F,$A9,Cash!$E:$E,I$5)-SUMIFS(Cash!$H:$H,Cash!$F:$F,$A9,Cash!$E:$E,I$5))</f>
        <v>0</v>
      </c>
      <c r="J9" s="119">
        <f>(SUMIFS(Cash!$G:$G,Cash!$F:$F,$A9,Cash!$E:$E,J$5)-SUMIFS(Cash!$H:$H,Cash!$F:$F,$A9,Cash!$E:$E,J$5))</f>
        <v>0</v>
      </c>
      <c r="K9" s="119">
        <f>(SUMIFS(Cash!$G:$G,Cash!$F:$F,$A9,Cash!$E:$E,K$5)-SUMIFS(Cash!$H:$H,Cash!$F:$F,$A9,Cash!$E:$E,K$5))</f>
        <v>0</v>
      </c>
      <c r="L9" s="119">
        <f>(SUMIFS(Cash!$G:$G,Cash!$F:$F,$A9,Cash!$E:$E,L$5)-SUMIFS(Cash!$H:$H,Cash!$F:$F,$A9,Cash!$E:$E,L$5))</f>
        <v>0</v>
      </c>
      <c r="M9" s="119">
        <f>(SUMIFS(Cash!$G:$G,Cash!$F:$F,$A9,Cash!$E:$E,M$5)-SUMIFS(Cash!$H:$H,Cash!$F:$F,$A9,Cash!$E:$E,M$5))</f>
        <v>0</v>
      </c>
      <c r="N9" s="119">
        <f>(SUMIFS(Cash!$G:$G,Cash!$F:$F,$A9,Cash!$E:$E,N$5)-SUMIFS(Cash!$H:$H,Cash!$F:$F,$A9,Cash!$E:$E,N$5))</f>
        <v>0</v>
      </c>
    </row>
    <row r="10" spans="1:14" x14ac:dyDescent="0.2">
      <c r="A10" s="2" t="str">
        <f>Details!D11</f>
        <v>Receipt - spare 4</v>
      </c>
      <c r="B10" s="119">
        <f t="shared" si="0"/>
        <v>0</v>
      </c>
      <c r="C10" s="119">
        <f>(SUMIFS(Cash!$G:$G,Cash!$F:$F,$A10,Cash!$E:$E,C$5)-SUMIFS(Cash!$H:$H,Cash!$F:$F,$A10,Cash!$E:$E,C$5))</f>
        <v>0</v>
      </c>
      <c r="D10" s="119">
        <f>(SUMIFS(Cash!$G:$G,Cash!$F:$F,$A10,Cash!$E:$E,D$5)-SUMIFS(Cash!$H:$H,Cash!$F:$F,$A10,Cash!$E:$E,D$5))</f>
        <v>0</v>
      </c>
      <c r="E10" s="119">
        <f>(SUMIFS(Cash!$G:$G,Cash!$F:$F,$A10,Cash!$E:$E,E$5)-SUMIFS(Cash!$H:$H,Cash!$F:$F,$A10,Cash!$E:$E,E$5))</f>
        <v>0</v>
      </c>
      <c r="F10" s="119">
        <f>(SUMIFS(Cash!$G:$G,Cash!$F:$F,$A10,Cash!$E:$E,F$5)-SUMIFS(Cash!$H:$H,Cash!$F:$F,$A10,Cash!$E:$E,F$5))</f>
        <v>0</v>
      </c>
      <c r="G10" s="119">
        <f>(SUMIFS(Cash!$G:$G,Cash!$F:$F,$A10,Cash!$E:$E,G$5)-SUMIFS(Cash!$H:$H,Cash!$F:$F,$A10,Cash!$E:$E,G$5))</f>
        <v>0</v>
      </c>
      <c r="H10" s="119">
        <f>(SUMIFS(Cash!$G:$G,Cash!$F:$F,$A10,Cash!$E:$E,H$5)-SUMIFS(Cash!$H:$H,Cash!$F:$F,$A10,Cash!$E:$E,H$5))</f>
        <v>0</v>
      </c>
      <c r="I10" s="119">
        <f>(SUMIFS(Cash!$G:$G,Cash!$F:$F,$A10,Cash!$E:$E,I$5)-SUMIFS(Cash!$H:$H,Cash!$F:$F,$A10,Cash!$E:$E,I$5))</f>
        <v>0</v>
      </c>
      <c r="J10" s="119">
        <f>(SUMIFS(Cash!$G:$G,Cash!$F:$F,$A10,Cash!$E:$E,J$5)-SUMIFS(Cash!$H:$H,Cash!$F:$F,$A10,Cash!$E:$E,J$5))</f>
        <v>0</v>
      </c>
      <c r="K10" s="119">
        <f>(SUMIFS(Cash!$G:$G,Cash!$F:$F,$A10,Cash!$E:$E,K$5)-SUMIFS(Cash!$H:$H,Cash!$F:$F,$A10,Cash!$E:$E,K$5))</f>
        <v>0</v>
      </c>
      <c r="L10" s="119">
        <f>(SUMIFS(Cash!$G:$G,Cash!$F:$F,$A10,Cash!$E:$E,L$5)-SUMIFS(Cash!$H:$H,Cash!$F:$F,$A10,Cash!$E:$E,L$5))</f>
        <v>0</v>
      </c>
      <c r="M10" s="119">
        <f>(SUMIFS(Cash!$G:$G,Cash!$F:$F,$A10,Cash!$E:$E,M$5)-SUMIFS(Cash!$H:$H,Cash!$F:$F,$A10,Cash!$E:$E,M$5))</f>
        <v>0</v>
      </c>
      <c r="N10" s="119">
        <f>(SUMIFS(Cash!$G:$G,Cash!$F:$F,$A10,Cash!$E:$E,N$5)-SUMIFS(Cash!$H:$H,Cash!$F:$F,$A10,Cash!$E:$E,N$5))</f>
        <v>0</v>
      </c>
    </row>
    <row r="11" spans="1:14" x14ac:dyDescent="0.2">
      <c r="A11" s="2" t="str">
        <f>Details!D12</f>
        <v>Receipt - spare 5</v>
      </c>
      <c r="B11" s="119">
        <f t="shared" si="0"/>
        <v>0</v>
      </c>
      <c r="C11" s="119">
        <f>(SUMIFS(Cash!$G:$G,Cash!$F:$F,$A11,Cash!$E:$E,C$5)-SUMIFS(Cash!$H:$H,Cash!$F:$F,$A11,Cash!$E:$E,C$5))</f>
        <v>0</v>
      </c>
      <c r="D11" s="119">
        <f>(SUMIFS(Cash!$G:$G,Cash!$F:$F,$A11,Cash!$E:$E,D$5)-SUMIFS(Cash!$H:$H,Cash!$F:$F,$A11,Cash!$E:$E,D$5))</f>
        <v>0</v>
      </c>
      <c r="E11" s="119">
        <f>(SUMIFS(Cash!$G:$G,Cash!$F:$F,$A11,Cash!$E:$E,E$5)-SUMIFS(Cash!$H:$H,Cash!$F:$F,$A11,Cash!$E:$E,E$5))</f>
        <v>0</v>
      </c>
      <c r="F11" s="119">
        <f>(SUMIFS(Cash!$G:$G,Cash!$F:$F,$A11,Cash!$E:$E,F$5)-SUMIFS(Cash!$H:$H,Cash!$F:$F,$A11,Cash!$E:$E,F$5))</f>
        <v>0</v>
      </c>
      <c r="G11" s="119">
        <f>(SUMIFS(Cash!$G:$G,Cash!$F:$F,$A11,Cash!$E:$E,G$5)-SUMIFS(Cash!$H:$H,Cash!$F:$F,$A11,Cash!$E:$E,G$5))</f>
        <v>0</v>
      </c>
      <c r="H11" s="119">
        <f>(SUMIFS(Cash!$G:$G,Cash!$F:$F,$A11,Cash!$E:$E,H$5)-SUMIFS(Cash!$H:$H,Cash!$F:$F,$A11,Cash!$E:$E,H$5))</f>
        <v>0</v>
      </c>
      <c r="I11" s="119">
        <f>(SUMIFS(Cash!$G:$G,Cash!$F:$F,$A11,Cash!$E:$E,I$5)-SUMIFS(Cash!$H:$H,Cash!$F:$F,$A11,Cash!$E:$E,I$5))</f>
        <v>0</v>
      </c>
      <c r="J11" s="119">
        <f>(SUMIFS(Cash!$G:$G,Cash!$F:$F,$A11,Cash!$E:$E,J$5)-SUMIFS(Cash!$H:$H,Cash!$F:$F,$A11,Cash!$E:$E,J$5))</f>
        <v>0</v>
      </c>
      <c r="K11" s="119">
        <f>(SUMIFS(Cash!$G:$G,Cash!$F:$F,$A11,Cash!$E:$E,K$5)-SUMIFS(Cash!$H:$H,Cash!$F:$F,$A11,Cash!$E:$E,K$5))</f>
        <v>0</v>
      </c>
      <c r="L11" s="119">
        <f>(SUMIFS(Cash!$G:$G,Cash!$F:$F,$A11,Cash!$E:$E,L$5)-SUMIFS(Cash!$H:$H,Cash!$F:$F,$A11,Cash!$E:$E,L$5))</f>
        <v>0</v>
      </c>
      <c r="M11" s="119">
        <f>(SUMIFS(Cash!$G:$G,Cash!$F:$F,$A11,Cash!$E:$E,M$5)-SUMIFS(Cash!$H:$H,Cash!$F:$F,$A11,Cash!$E:$E,M$5))</f>
        <v>0</v>
      </c>
      <c r="N11" s="119">
        <f>(SUMIFS(Cash!$G:$G,Cash!$F:$F,$A11,Cash!$E:$E,N$5)-SUMIFS(Cash!$H:$H,Cash!$F:$F,$A11,Cash!$E:$E,N$5))</f>
        <v>0</v>
      </c>
    </row>
    <row r="12" spans="1:14" x14ac:dyDescent="0.2">
      <c r="A12" s="2" t="str">
        <f>Details!D13</f>
        <v>Receipt - spare 6</v>
      </c>
      <c r="B12" s="119">
        <f t="shared" si="0"/>
        <v>0</v>
      </c>
      <c r="C12" s="119">
        <f>(SUMIFS(Cash!$G:$G,Cash!$F:$F,$A12,Cash!$E:$E,C$5)-SUMIFS(Cash!$H:$H,Cash!$F:$F,$A12,Cash!$E:$E,C$5))</f>
        <v>0</v>
      </c>
      <c r="D12" s="119">
        <f>(SUMIFS(Cash!$G:$G,Cash!$F:$F,$A12,Cash!$E:$E,D$5)-SUMIFS(Cash!$H:$H,Cash!$F:$F,$A12,Cash!$E:$E,D$5))</f>
        <v>0</v>
      </c>
      <c r="E12" s="119">
        <f>(SUMIFS(Cash!$G:$G,Cash!$F:$F,$A12,Cash!$E:$E,E$5)-SUMIFS(Cash!$H:$H,Cash!$F:$F,$A12,Cash!$E:$E,E$5))</f>
        <v>0</v>
      </c>
      <c r="F12" s="119">
        <f>(SUMIFS(Cash!$G:$G,Cash!$F:$F,$A12,Cash!$E:$E,F$5)-SUMIFS(Cash!$H:$H,Cash!$F:$F,$A12,Cash!$E:$E,F$5))</f>
        <v>0</v>
      </c>
      <c r="G12" s="119">
        <f>(SUMIFS(Cash!$G:$G,Cash!$F:$F,$A12,Cash!$E:$E,G$5)-SUMIFS(Cash!$H:$H,Cash!$F:$F,$A12,Cash!$E:$E,G$5))</f>
        <v>0</v>
      </c>
      <c r="H12" s="119">
        <f>(SUMIFS(Cash!$G:$G,Cash!$F:$F,$A12,Cash!$E:$E,H$5)-SUMIFS(Cash!$H:$H,Cash!$F:$F,$A12,Cash!$E:$E,H$5))</f>
        <v>0</v>
      </c>
      <c r="I12" s="119">
        <f>(SUMIFS(Cash!$G:$G,Cash!$F:$F,$A12,Cash!$E:$E,I$5)-SUMIFS(Cash!$H:$H,Cash!$F:$F,$A12,Cash!$E:$E,I$5))</f>
        <v>0</v>
      </c>
      <c r="J12" s="119">
        <f>(SUMIFS(Cash!$G:$G,Cash!$F:$F,$A12,Cash!$E:$E,J$5)-SUMIFS(Cash!$H:$H,Cash!$F:$F,$A12,Cash!$E:$E,J$5))</f>
        <v>0</v>
      </c>
      <c r="K12" s="119">
        <f>(SUMIFS(Cash!$G:$G,Cash!$F:$F,$A12,Cash!$E:$E,K$5)-SUMIFS(Cash!$H:$H,Cash!$F:$F,$A12,Cash!$E:$E,K$5))</f>
        <v>0</v>
      </c>
      <c r="L12" s="119">
        <f>(SUMIFS(Cash!$G:$G,Cash!$F:$F,$A12,Cash!$E:$E,L$5)-SUMIFS(Cash!$H:$H,Cash!$F:$F,$A12,Cash!$E:$E,L$5))</f>
        <v>0</v>
      </c>
      <c r="M12" s="119">
        <f>(SUMIFS(Cash!$G:$G,Cash!$F:$F,$A12,Cash!$E:$E,M$5)-SUMIFS(Cash!$H:$H,Cash!$F:$F,$A12,Cash!$E:$E,M$5))</f>
        <v>0</v>
      </c>
      <c r="N12" s="119">
        <f>(SUMIFS(Cash!$G:$G,Cash!$F:$F,$A12,Cash!$E:$E,N$5)-SUMIFS(Cash!$H:$H,Cash!$F:$F,$A12,Cash!$E:$E,N$5))</f>
        <v>0</v>
      </c>
    </row>
    <row r="13" spans="1:14" x14ac:dyDescent="0.2">
      <c r="A13" s="2" t="str">
        <f>Details!D14</f>
        <v>Receipt - spare 7</v>
      </c>
      <c r="B13" s="119">
        <f t="shared" si="0"/>
        <v>0</v>
      </c>
      <c r="C13" s="119">
        <f>(SUMIFS(Cash!$G:$G,Cash!$F:$F,$A13,Cash!$E:$E,C$5)-SUMIFS(Cash!$H:$H,Cash!$F:$F,$A13,Cash!$E:$E,C$5))</f>
        <v>0</v>
      </c>
      <c r="D13" s="119">
        <f>(SUMIFS(Cash!$G:$G,Cash!$F:$F,$A13,Cash!$E:$E,D$5)-SUMIFS(Cash!$H:$H,Cash!$F:$F,$A13,Cash!$E:$E,D$5))</f>
        <v>0</v>
      </c>
      <c r="E13" s="119">
        <f>(SUMIFS(Cash!$G:$G,Cash!$F:$F,$A13,Cash!$E:$E,E$5)-SUMIFS(Cash!$H:$H,Cash!$F:$F,$A13,Cash!$E:$E,E$5))</f>
        <v>0</v>
      </c>
      <c r="F13" s="119">
        <f>(SUMIFS(Cash!$G:$G,Cash!$F:$F,$A13,Cash!$E:$E,F$5)-SUMIFS(Cash!$H:$H,Cash!$F:$F,$A13,Cash!$E:$E,F$5))</f>
        <v>0</v>
      </c>
      <c r="G13" s="119">
        <f>(SUMIFS(Cash!$G:$G,Cash!$F:$F,$A13,Cash!$E:$E,G$5)-SUMIFS(Cash!$H:$H,Cash!$F:$F,$A13,Cash!$E:$E,G$5))</f>
        <v>0</v>
      </c>
      <c r="H13" s="119">
        <f>(SUMIFS(Cash!$G:$G,Cash!$F:$F,$A13,Cash!$E:$E,H$5)-SUMIFS(Cash!$H:$H,Cash!$F:$F,$A13,Cash!$E:$E,H$5))</f>
        <v>0</v>
      </c>
      <c r="I13" s="119">
        <f>(SUMIFS(Cash!$G:$G,Cash!$F:$F,$A13,Cash!$E:$E,I$5)-SUMIFS(Cash!$H:$H,Cash!$F:$F,$A13,Cash!$E:$E,I$5))</f>
        <v>0</v>
      </c>
      <c r="J13" s="119">
        <f>(SUMIFS(Cash!$G:$G,Cash!$F:$F,$A13,Cash!$E:$E,J$5)-SUMIFS(Cash!$H:$H,Cash!$F:$F,$A13,Cash!$E:$E,J$5))</f>
        <v>0</v>
      </c>
      <c r="K13" s="119">
        <f>(SUMIFS(Cash!$G:$G,Cash!$F:$F,$A13,Cash!$E:$E,K$5)-SUMIFS(Cash!$H:$H,Cash!$F:$F,$A13,Cash!$E:$E,K$5))</f>
        <v>0</v>
      </c>
      <c r="L13" s="119">
        <f>(SUMIFS(Cash!$G:$G,Cash!$F:$F,$A13,Cash!$E:$E,L$5)-SUMIFS(Cash!$H:$H,Cash!$F:$F,$A13,Cash!$E:$E,L$5))</f>
        <v>0</v>
      </c>
      <c r="M13" s="119">
        <f>(SUMIFS(Cash!$G:$G,Cash!$F:$F,$A13,Cash!$E:$E,M$5)-SUMIFS(Cash!$H:$H,Cash!$F:$F,$A13,Cash!$E:$E,M$5))</f>
        <v>0</v>
      </c>
      <c r="N13" s="119">
        <f>(SUMIFS(Cash!$G:$G,Cash!$F:$F,$A13,Cash!$E:$E,N$5)-SUMIFS(Cash!$H:$H,Cash!$F:$F,$A13,Cash!$E:$E,N$5))</f>
        <v>0</v>
      </c>
    </row>
    <row r="14" spans="1:14" x14ac:dyDescent="0.2">
      <c r="A14" s="2" t="str">
        <f>Details!D15</f>
        <v>Receipt - spare 8</v>
      </c>
      <c r="B14" s="119">
        <f t="shared" si="0"/>
        <v>0</v>
      </c>
      <c r="C14" s="119">
        <f>(SUMIFS(Cash!$G:$G,Cash!$F:$F,$A14,Cash!$E:$E,C$5)-SUMIFS(Cash!$H:$H,Cash!$F:$F,$A14,Cash!$E:$E,C$5))</f>
        <v>0</v>
      </c>
      <c r="D14" s="119">
        <f>(SUMIFS(Cash!$G:$G,Cash!$F:$F,$A14,Cash!$E:$E,D$5)-SUMIFS(Cash!$H:$H,Cash!$F:$F,$A14,Cash!$E:$E,D$5))</f>
        <v>0</v>
      </c>
      <c r="E14" s="119">
        <f>(SUMIFS(Cash!$G:$G,Cash!$F:$F,$A14,Cash!$E:$E,E$5)-SUMIFS(Cash!$H:$H,Cash!$F:$F,$A14,Cash!$E:$E,E$5))</f>
        <v>0</v>
      </c>
      <c r="F14" s="119">
        <f>(SUMIFS(Cash!$G:$G,Cash!$F:$F,$A14,Cash!$E:$E,F$5)-SUMIFS(Cash!$H:$H,Cash!$F:$F,$A14,Cash!$E:$E,F$5))</f>
        <v>0</v>
      </c>
      <c r="G14" s="119">
        <f>(SUMIFS(Cash!$G:$G,Cash!$F:$F,$A14,Cash!$E:$E,G$5)-SUMIFS(Cash!$H:$H,Cash!$F:$F,$A14,Cash!$E:$E,G$5))</f>
        <v>0</v>
      </c>
      <c r="H14" s="119">
        <f>(SUMIFS(Cash!$G:$G,Cash!$F:$F,$A14,Cash!$E:$E,H$5)-SUMIFS(Cash!$H:$H,Cash!$F:$F,$A14,Cash!$E:$E,H$5))</f>
        <v>0</v>
      </c>
      <c r="I14" s="119">
        <f>(SUMIFS(Cash!$G:$G,Cash!$F:$F,$A14,Cash!$E:$E,I$5)-SUMIFS(Cash!$H:$H,Cash!$F:$F,$A14,Cash!$E:$E,I$5))</f>
        <v>0</v>
      </c>
      <c r="J14" s="119">
        <f>(SUMIFS(Cash!$G:$G,Cash!$F:$F,$A14,Cash!$E:$E,J$5)-SUMIFS(Cash!$H:$H,Cash!$F:$F,$A14,Cash!$E:$E,J$5))</f>
        <v>0</v>
      </c>
      <c r="K14" s="119">
        <f>(SUMIFS(Cash!$G:$G,Cash!$F:$F,$A14,Cash!$E:$E,K$5)-SUMIFS(Cash!$H:$H,Cash!$F:$F,$A14,Cash!$E:$E,K$5))</f>
        <v>0</v>
      </c>
      <c r="L14" s="119">
        <f>(SUMIFS(Cash!$G:$G,Cash!$F:$F,$A14,Cash!$E:$E,L$5)-SUMIFS(Cash!$H:$H,Cash!$F:$F,$A14,Cash!$E:$E,L$5))</f>
        <v>0</v>
      </c>
      <c r="M14" s="119">
        <f>(SUMIFS(Cash!$G:$G,Cash!$F:$F,$A14,Cash!$E:$E,M$5)-SUMIFS(Cash!$H:$H,Cash!$F:$F,$A14,Cash!$E:$E,M$5))</f>
        <v>0</v>
      </c>
      <c r="N14" s="119">
        <f>(SUMIFS(Cash!$G:$G,Cash!$F:$F,$A14,Cash!$E:$E,N$5)-SUMIFS(Cash!$H:$H,Cash!$F:$F,$A14,Cash!$E:$E,N$5))</f>
        <v>0</v>
      </c>
    </row>
    <row r="15" spans="1:14" x14ac:dyDescent="0.2">
      <c r="A15" s="2" t="str">
        <f>Details!D16</f>
        <v>Receipt - spare 9</v>
      </c>
      <c r="B15" s="119">
        <f t="shared" si="0"/>
        <v>0</v>
      </c>
      <c r="C15" s="119">
        <f>(SUMIFS(Cash!$G:$G,Cash!$F:$F,$A15,Cash!$E:$E,C$5)-SUMIFS(Cash!$H:$H,Cash!$F:$F,$A15,Cash!$E:$E,C$5))</f>
        <v>0</v>
      </c>
      <c r="D15" s="119">
        <f>(SUMIFS(Cash!$G:$G,Cash!$F:$F,$A15,Cash!$E:$E,D$5)-SUMIFS(Cash!$H:$H,Cash!$F:$F,$A15,Cash!$E:$E,D$5))</f>
        <v>0</v>
      </c>
      <c r="E15" s="119">
        <f>(SUMIFS(Cash!$G:$G,Cash!$F:$F,$A15,Cash!$E:$E,E$5)-SUMIFS(Cash!$H:$H,Cash!$F:$F,$A15,Cash!$E:$E,E$5))</f>
        <v>0</v>
      </c>
      <c r="F15" s="119">
        <f>(SUMIFS(Cash!$G:$G,Cash!$F:$F,$A15,Cash!$E:$E,F$5)-SUMIFS(Cash!$H:$H,Cash!$F:$F,$A15,Cash!$E:$E,F$5))</f>
        <v>0</v>
      </c>
      <c r="G15" s="119">
        <f>(SUMIFS(Cash!$G:$G,Cash!$F:$F,$A15,Cash!$E:$E,G$5)-SUMIFS(Cash!$H:$H,Cash!$F:$F,$A15,Cash!$E:$E,G$5))</f>
        <v>0</v>
      </c>
      <c r="H15" s="119">
        <f>(SUMIFS(Cash!$G:$G,Cash!$F:$F,$A15,Cash!$E:$E,H$5)-SUMIFS(Cash!$H:$H,Cash!$F:$F,$A15,Cash!$E:$E,H$5))</f>
        <v>0</v>
      </c>
      <c r="I15" s="119">
        <f>(SUMIFS(Cash!$G:$G,Cash!$F:$F,$A15,Cash!$E:$E,I$5)-SUMIFS(Cash!$H:$H,Cash!$F:$F,$A15,Cash!$E:$E,I$5))</f>
        <v>0</v>
      </c>
      <c r="J15" s="119">
        <f>(SUMIFS(Cash!$G:$G,Cash!$F:$F,$A15,Cash!$E:$E,J$5)-SUMIFS(Cash!$H:$H,Cash!$F:$F,$A15,Cash!$E:$E,J$5))</f>
        <v>0</v>
      </c>
      <c r="K15" s="119">
        <f>(SUMIFS(Cash!$G:$G,Cash!$F:$F,$A15,Cash!$E:$E,K$5)-SUMIFS(Cash!$H:$H,Cash!$F:$F,$A15,Cash!$E:$E,K$5))</f>
        <v>0</v>
      </c>
      <c r="L15" s="119">
        <f>(SUMIFS(Cash!$G:$G,Cash!$F:$F,$A15,Cash!$E:$E,L$5)-SUMIFS(Cash!$H:$H,Cash!$F:$F,$A15,Cash!$E:$E,L$5))</f>
        <v>0</v>
      </c>
      <c r="M15" s="119">
        <f>(SUMIFS(Cash!$G:$G,Cash!$F:$F,$A15,Cash!$E:$E,M$5)-SUMIFS(Cash!$H:$H,Cash!$F:$F,$A15,Cash!$E:$E,M$5))</f>
        <v>0</v>
      </c>
      <c r="N15" s="119">
        <f>(SUMIFS(Cash!$G:$G,Cash!$F:$F,$A15,Cash!$E:$E,N$5)-SUMIFS(Cash!$H:$H,Cash!$F:$F,$A15,Cash!$E:$E,N$5))</f>
        <v>0</v>
      </c>
    </row>
    <row r="16" spans="1:14" x14ac:dyDescent="0.2">
      <c r="A16" s="2" t="str">
        <f>Details!D17</f>
        <v>Receipt - spare 10</v>
      </c>
      <c r="B16" s="119">
        <f t="shared" si="0"/>
        <v>0</v>
      </c>
      <c r="C16" s="119">
        <f>(SUMIFS(Cash!$G:$G,Cash!$F:$F,$A16,Cash!$E:$E,C$5)-SUMIFS(Cash!$H:$H,Cash!$F:$F,$A16,Cash!$E:$E,C$5))</f>
        <v>0</v>
      </c>
      <c r="D16" s="119">
        <f>(SUMIFS(Cash!$G:$G,Cash!$F:$F,$A16,Cash!$E:$E,D$5)-SUMIFS(Cash!$H:$H,Cash!$F:$F,$A16,Cash!$E:$E,D$5))</f>
        <v>0</v>
      </c>
      <c r="E16" s="119">
        <f>(SUMIFS(Cash!$G:$G,Cash!$F:$F,$A16,Cash!$E:$E,E$5)-SUMIFS(Cash!$H:$H,Cash!$F:$F,$A16,Cash!$E:$E,E$5))</f>
        <v>0</v>
      </c>
      <c r="F16" s="119">
        <f>(SUMIFS(Cash!$G:$G,Cash!$F:$F,$A16,Cash!$E:$E,F$5)-SUMIFS(Cash!$H:$H,Cash!$F:$F,$A16,Cash!$E:$E,F$5))</f>
        <v>0</v>
      </c>
      <c r="G16" s="119">
        <f>(SUMIFS(Cash!$G:$G,Cash!$F:$F,$A16,Cash!$E:$E,G$5)-SUMIFS(Cash!$H:$H,Cash!$F:$F,$A16,Cash!$E:$E,G$5))</f>
        <v>0</v>
      </c>
      <c r="H16" s="119">
        <f>(SUMIFS(Cash!$G:$G,Cash!$F:$F,$A16,Cash!$E:$E,H$5)-SUMIFS(Cash!$H:$H,Cash!$F:$F,$A16,Cash!$E:$E,H$5))</f>
        <v>0</v>
      </c>
      <c r="I16" s="119">
        <f>(SUMIFS(Cash!$G:$G,Cash!$F:$F,$A16,Cash!$E:$E,I$5)-SUMIFS(Cash!$H:$H,Cash!$F:$F,$A16,Cash!$E:$E,I$5))</f>
        <v>0</v>
      </c>
      <c r="J16" s="119">
        <f>(SUMIFS(Cash!$G:$G,Cash!$F:$F,$A16,Cash!$E:$E,J$5)-SUMIFS(Cash!$H:$H,Cash!$F:$F,$A16,Cash!$E:$E,J$5))</f>
        <v>0</v>
      </c>
      <c r="K16" s="119">
        <f>(SUMIFS(Cash!$G:$G,Cash!$F:$F,$A16,Cash!$E:$E,K$5)-SUMIFS(Cash!$H:$H,Cash!$F:$F,$A16,Cash!$E:$E,K$5))</f>
        <v>0</v>
      </c>
      <c r="L16" s="119">
        <f>(SUMIFS(Cash!$G:$G,Cash!$F:$F,$A16,Cash!$E:$E,L$5)-SUMIFS(Cash!$H:$H,Cash!$F:$F,$A16,Cash!$E:$E,L$5))</f>
        <v>0</v>
      </c>
      <c r="M16" s="119">
        <f>(SUMIFS(Cash!$G:$G,Cash!$F:$F,$A16,Cash!$E:$E,M$5)-SUMIFS(Cash!$H:$H,Cash!$F:$F,$A16,Cash!$E:$E,M$5))</f>
        <v>0</v>
      </c>
      <c r="N16" s="119">
        <f>(SUMIFS(Cash!$G:$G,Cash!$F:$F,$A16,Cash!$E:$E,N$5)-SUMIFS(Cash!$H:$H,Cash!$F:$F,$A16,Cash!$E:$E,N$5))</f>
        <v>0</v>
      </c>
    </row>
    <row r="17" spans="1:14" ht="15.75" x14ac:dyDescent="0.2">
      <c r="B17" s="120">
        <f>SUM(B7:B16)</f>
        <v>0</v>
      </c>
      <c r="C17" s="120">
        <f>SUM(C7:C16)</f>
        <v>0</v>
      </c>
      <c r="D17" s="120">
        <f t="shared" ref="D17:N17" si="1">SUM(D7:D16)</f>
        <v>0</v>
      </c>
      <c r="E17" s="120">
        <f t="shared" si="1"/>
        <v>0</v>
      </c>
      <c r="F17" s="120">
        <f t="shared" si="1"/>
        <v>0</v>
      </c>
      <c r="G17" s="120">
        <f t="shared" si="1"/>
        <v>0</v>
      </c>
      <c r="H17" s="120">
        <f t="shared" si="1"/>
        <v>0</v>
      </c>
      <c r="I17" s="120">
        <f t="shared" si="1"/>
        <v>0</v>
      </c>
      <c r="J17" s="120">
        <f t="shared" si="1"/>
        <v>0</v>
      </c>
      <c r="K17" s="120">
        <f t="shared" si="1"/>
        <v>0</v>
      </c>
      <c r="L17" s="120">
        <f t="shared" si="1"/>
        <v>0</v>
      </c>
      <c r="M17" s="120">
        <f t="shared" si="1"/>
        <v>0</v>
      </c>
      <c r="N17" s="120">
        <f t="shared" si="1"/>
        <v>0</v>
      </c>
    </row>
    <row r="18" spans="1:14" ht="15.75" x14ac:dyDescent="0.25">
      <c r="A18" s="1" t="s">
        <v>135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</row>
    <row r="19" spans="1:14" x14ac:dyDescent="0.2">
      <c r="A19" s="2" t="str">
        <f>Details!D18</f>
        <v>Payment - spare 1</v>
      </c>
      <c r="B19" s="119">
        <f t="shared" ref="B19:B43" si="2">SUM(C19:N19)</f>
        <v>0</v>
      </c>
      <c r="C19" s="119">
        <f>-(SUMIFS(Cash!$G:$G,Cash!$F:$F,$A19,Cash!$E:$E,C$5)-SUMIFS(Cash!$H:$H,Cash!$F:$F,$A19,Cash!$E:$E,C$5))</f>
        <v>0</v>
      </c>
      <c r="D19" s="119">
        <f>-(SUMIFS(Cash!$G:$G,Cash!$F:$F,$A19,Cash!$E:$E,D$5)-SUMIFS(Cash!$H:$H,Cash!$F:$F,$A19,Cash!$E:$E,D$5))</f>
        <v>0</v>
      </c>
      <c r="E19" s="119">
        <f>-(SUMIFS(Cash!$G:$G,Cash!$F:$F,$A19,Cash!$E:$E,E$5)-SUMIFS(Cash!$H:$H,Cash!$F:$F,$A19,Cash!$E:$E,E$5))</f>
        <v>0</v>
      </c>
      <c r="F19" s="119">
        <f>-(SUMIFS(Cash!$G:$G,Cash!$F:$F,$A19,Cash!$E:$E,F$5)-SUMIFS(Cash!$H:$H,Cash!$F:$F,$A19,Cash!$E:$E,F$5))</f>
        <v>0</v>
      </c>
      <c r="G19" s="119">
        <f>-(SUMIFS(Cash!$G:$G,Cash!$F:$F,$A19,Cash!$E:$E,G$5)-SUMIFS(Cash!$H:$H,Cash!$F:$F,$A19,Cash!$E:$E,G$5))</f>
        <v>0</v>
      </c>
      <c r="H19" s="119">
        <f>-(SUMIFS(Cash!$G:$G,Cash!$F:$F,$A19,Cash!$E:$E,H$5)-SUMIFS(Cash!$H:$H,Cash!$F:$F,$A19,Cash!$E:$E,H$5))</f>
        <v>0</v>
      </c>
      <c r="I19" s="119">
        <f>-(SUMIFS(Cash!$G:$G,Cash!$F:$F,$A19,Cash!$E:$E,I$5)-SUMIFS(Cash!$H:$H,Cash!$F:$F,$A19,Cash!$E:$E,I$5))</f>
        <v>0</v>
      </c>
      <c r="J19" s="119">
        <f>-(SUMIFS(Cash!$G:$G,Cash!$F:$F,$A19,Cash!$E:$E,J$5)-SUMIFS(Cash!$H:$H,Cash!$F:$F,$A19,Cash!$E:$E,J$5))</f>
        <v>0</v>
      </c>
      <c r="K19" s="119">
        <f>-(SUMIFS(Cash!$G:$G,Cash!$F:$F,$A19,Cash!$E:$E,K$5)-SUMIFS(Cash!$H:$H,Cash!$F:$F,$A19,Cash!$E:$E,K$5))</f>
        <v>0</v>
      </c>
      <c r="L19" s="119">
        <f>-(SUMIFS(Cash!$G:$G,Cash!$F:$F,$A19,Cash!$E:$E,L$5)-SUMIFS(Cash!$H:$H,Cash!$F:$F,$A19,Cash!$E:$E,L$5))</f>
        <v>0</v>
      </c>
      <c r="M19" s="119">
        <f>-(SUMIFS(Cash!$G:$G,Cash!$F:$F,$A19,Cash!$E:$E,M$5)-SUMIFS(Cash!$H:$H,Cash!$F:$F,$A19,Cash!$E:$E,M$5))</f>
        <v>0</v>
      </c>
      <c r="N19" s="119">
        <f>-(SUMIFS(Cash!$G:$G,Cash!$F:$F,$A19,Cash!$E:$E,N$5)-SUMIFS(Cash!$H:$H,Cash!$F:$F,$A19,Cash!$E:$E,N$5))</f>
        <v>0</v>
      </c>
    </row>
    <row r="20" spans="1:14" x14ac:dyDescent="0.2">
      <c r="A20" s="2" t="str">
        <f>Details!D19</f>
        <v>Payment - spare 2</v>
      </c>
      <c r="B20" s="119">
        <f t="shared" si="2"/>
        <v>0</v>
      </c>
      <c r="C20" s="119">
        <f>-(SUMIFS(Cash!$G:$G,Cash!$F:$F,$A20,Cash!$E:$E,C$5)-SUMIFS(Cash!$H:$H,Cash!$F:$F,$A20,Cash!$E:$E,C$5))</f>
        <v>0</v>
      </c>
      <c r="D20" s="119">
        <f>-(SUMIFS(Cash!$G:$G,Cash!$F:$F,$A20,Cash!$E:$E,D$5)-SUMIFS(Cash!$H:$H,Cash!$F:$F,$A20,Cash!$E:$E,D$5))</f>
        <v>0</v>
      </c>
      <c r="E20" s="119">
        <f>-(SUMIFS(Cash!$G:$G,Cash!$F:$F,$A20,Cash!$E:$E,E$5)-SUMIFS(Cash!$H:$H,Cash!$F:$F,$A20,Cash!$E:$E,E$5))</f>
        <v>0</v>
      </c>
      <c r="F20" s="119">
        <f>-(SUMIFS(Cash!$G:$G,Cash!$F:$F,$A20,Cash!$E:$E,F$5)-SUMIFS(Cash!$H:$H,Cash!$F:$F,$A20,Cash!$E:$E,F$5))</f>
        <v>0</v>
      </c>
      <c r="G20" s="119">
        <f>-(SUMIFS(Cash!$G:$G,Cash!$F:$F,$A20,Cash!$E:$E,G$5)-SUMIFS(Cash!$H:$H,Cash!$F:$F,$A20,Cash!$E:$E,G$5))</f>
        <v>0</v>
      </c>
      <c r="H20" s="119">
        <f>-(SUMIFS(Cash!$G:$G,Cash!$F:$F,$A20,Cash!$E:$E,H$5)-SUMIFS(Cash!$H:$H,Cash!$F:$F,$A20,Cash!$E:$E,H$5))</f>
        <v>0</v>
      </c>
      <c r="I20" s="119">
        <f>-(SUMIFS(Cash!$G:$G,Cash!$F:$F,$A20,Cash!$E:$E,I$5)-SUMIFS(Cash!$H:$H,Cash!$F:$F,$A20,Cash!$E:$E,I$5))</f>
        <v>0</v>
      </c>
      <c r="J20" s="119">
        <f>-(SUMIFS(Cash!$G:$G,Cash!$F:$F,$A20,Cash!$E:$E,J$5)-SUMIFS(Cash!$H:$H,Cash!$F:$F,$A20,Cash!$E:$E,J$5))</f>
        <v>0</v>
      </c>
      <c r="K20" s="119">
        <f>-(SUMIFS(Cash!$G:$G,Cash!$F:$F,$A20,Cash!$E:$E,K$5)-SUMIFS(Cash!$H:$H,Cash!$F:$F,$A20,Cash!$E:$E,K$5))</f>
        <v>0</v>
      </c>
      <c r="L20" s="119">
        <f>-(SUMIFS(Cash!$G:$G,Cash!$F:$F,$A20,Cash!$E:$E,L$5)-SUMIFS(Cash!$H:$H,Cash!$F:$F,$A20,Cash!$E:$E,L$5))</f>
        <v>0</v>
      </c>
      <c r="M20" s="119">
        <f>-(SUMIFS(Cash!$G:$G,Cash!$F:$F,$A20,Cash!$E:$E,M$5)-SUMIFS(Cash!$H:$H,Cash!$F:$F,$A20,Cash!$E:$E,M$5))</f>
        <v>0</v>
      </c>
      <c r="N20" s="119">
        <f>-(SUMIFS(Cash!$G:$G,Cash!$F:$F,$A20,Cash!$E:$E,N$5)-SUMIFS(Cash!$H:$H,Cash!$F:$F,$A20,Cash!$E:$E,N$5))</f>
        <v>0</v>
      </c>
    </row>
    <row r="21" spans="1:14" x14ac:dyDescent="0.2">
      <c r="A21" s="2" t="str">
        <f>Details!D20</f>
        <v>Payment - spare 3</v>
      </c>
      <c r="B21" s="119">
        <f t="shared" si="2"/>
        <v>0</v>
      </c>
      <c r="C21" s="119">
        <f>-(SUMIFS(Cash!$G:$G,Cash!$F:$F,$A21,Cash!$E:$E,C$5)-SUMIFS(Cash!$H:$H,Cash!$F:$F,$A21,Cash!$E:$E,C$5))</f>
        <v>0</v>
      </c>
      <c r="D21" s="119">
        <f>-(SUMIFS(Cash!$G:$G,Cash!$F:$F,$A21,Cash!$E:$E,D$5)-SUMIFS(Cash!$H:$H,Cash!$F:$F,$A21,Cash!$E:$E,D$5))</f>
        <v>0</v>
      </c>
      <c r="E21" s="119">
        <f>-(SUMIFS(Cash!$G:$G,Cash!$F:$F,$A21,Cash!$E:$E,E$5)-SUMIFS(Cash!$H:$H,Cash!$F:$F,$A21,Cash!$E:$E,E$5))</f>
        <v>0</v>
      </c>
      <c r="F21" s="119">
        <f>-(SUMIFS(Cash!$G:$G,Cash!$F:$F,$A21,Cash!$E:$E,F$5)-SUMIFS(Cash!$H:$H,Cash!$F:$F,$A21,Cash!$E:$E,F$5))</f>
        <v>0</v>
      </c>
      <c r="G21" s="119">
        <f>-(SUMIFS(Cash!$G:$G,Cash!$F:$F,$A21,Cash!$E:$E,G$5)-SUMIFS(Cash!$H:$H,Cash!$F:$F,$A21,Cash!$E:$E,G$5))</f>
        <v>0</v>
      </c>
      <c r="H21" s="119">
        <f>-(SUMIFS(Cash!$G:$G,Cash!$F:$F,$A21,Cash!$E:$E,H$5)-SUMIFS(Cash!$H:$H,Cash!$F:$F,$A21,Cash!$E:$E,H$5))</f>
        <v>0</v>
      </c>
      <c r="I21" s="119">
        <f>-(SUMIFS(Cash!$G:$G,Cash!$F:$F,$A21,Cash!$E:$E,I$5)-SUMIFS(Cash!$H:$H,Cash!$F:$F,$A21,Cash!$E:$E,I$5))</f>
        <v>0</v>
      </c>
      <c r="J21" s="119">
        <f>-(SUMIFS(Cash!$G:$G,Cash!$F:$F,$A21,Cash!$E:$E,J$5)-SUMIFS(Cash!$H:$H,Cash!$F:$F,$A21,Cash!$E:$E,J$5))</f>
        <v>0</v>
      </c>
      <c r="K21" s="119">
        <f>-(SUMIFS(Cash!$G:$G,Cash!$F:$F,$A21,Cash!$E:$E,K$5)-SUMIFS(Cash!$H:$H,Cash!$F:$F,$A21,Cash!$E:$E,K$5))</f>
        <v>0</v>
      </c>
      <c r="L21" s="119">
        <f>-(SUMIFS(Cash!$G:$G,Cash!$F:$F,$A21,Cash!$E:$E,L$5)-SUMIFS(Cash!$H:$H,Cash!$F:$F,$A21,Cash!$E:$E,L$5))</f>
        <v>0</v>
      </c>
      <c r="M21" s="119">
        <f>-(SUMIFS(Cash!$G:$G,Cash!$F:$F,$A21,Cash!$E:$E,M$5)-SUMIFS(Cash!$H:$H,Cash!$F:$F,$A21,Cash!$E:$E,M$5))</f>
        <v>0</v>
      </c>
      <c r="N21" s="119">
        <f>-(SUMIFS(Cash!$G:$G,Cash!$F:$F,$A21,Cash!$E:$E,N$5)-SUMIFS(Cash!$H:$H,Cash!$F:$F,$A21,Cash!$E:$E,N$5))</f>
        <v>0</v>
      </c>
    </row>
    <row r="22" spans="1:14" x14ac:dyDescent="0.2">
      <c r="A22" s="2" t="str">
        <f>Details!D21</f>
        <v>Payment - spare 4</v>
      </c>
      <c r="B22" s="119">
        <f t="shared" si="2"/>
        <v>0</v>
      </c>
      <c r="C22" s="119">
        <f>-(SUMIFS(Cash!$G:$G,Cash!$F:$F,$A22,Cash!$E:$E,C$5)-SUMIFS(Cash!$H:$H,Cash!$F:$F,$A22,Cash!$E:$E,C$5))</f>
        <v>0</v>
      </c>
      <c r="D22" s="119">
        <f>-(SUMIFS(Cash!$G:$G,Cash!$F:$F,$A22,Cash!$E:$E,D$5)-SUMIFS(Cash!$H:$H,Cash!$F:$F,$A22,Cash!$E:$E,D$5))</f>
        <v>0</v>
      </c>
      <c r="E22" s="119">
        <f>-(SUMIFS(Cash!$G:$G,Cash!$F:$F,$A22,Cash!$E:$E,E$5)-SUMIFS(Cash!$H:$H,Cash!$F:$F,$A22,Cash!$E:$E,E$5))</f>
        <v>0</v>
      </c>
      <c r="F22" s="119">
        <f>-(SUMIFS(Cash!$G:$G,Cash!$F:$F,$A22,Cash!$E:$E,F$5)-SUMIFS(Cash!$H:$H,Cash!$F:$F,$A22,Cash!$E:$E,F$5))</f>
        <v>0</v>
      </c>
      <c r="G22" s="119">
        <f>-(SUMIFS(Cash!$G:$G,Cash!$F:$F,$A22,Cash!$E:$E,G$5)-SUMIFS(Cash!$H:$H,Cash!$F:$F,$A22,Cash!$E:$E,G$5))</f>
        <v>0</v>
      </c>
      <c r="H22" s="119">
        <f>-(SUMIFS(Cash!$G:$G,Cash!$F:$F,$A22,Cash!$E:$E,H$5)-SUMIFS(Cash!$H:$H,Cash!$F:$F,$A22,Cash!$E:$E,H$5))</f>
        <v>0</v>
      </c>
      <c r="I22" s="119">
        <f>-(SUMIFS(Cash!$G:$G,Cash!$F:$F,$A22,Cash!$E:$E,I$5)-SUMIFS(Cash!$H:$H,Cash!$F:$F,$A22,Cash!$E:$E,I$5))</f>
        <v>0</v>
      </c>
      <c r="J22" s="119">
        <f>-(SUMIFS(Cash!$G:$G,Cash!$F:$F,$A22,Cash!$E:$E,J$5)-SUMIFS(Cash!$H:$H,Cash!$F:$F,$A22,Cash!$E:$E,J$5))</f>
        <v>0</v>
      </c>
      <c r="K22" s="119">
        <f>-(SUMIFS(Cash!$G:$G,Cash!$F:$F,$A22,Cash!$E:$E,K$5)-SUMIFS(Cash!$H:$H,Cash!$F:$F,$A22,Cash!$E:$E,K$5))</f>
        <v>0</v>
      </c>
      <c r="L22" s="119">
        <f>-(SUMIFS(Cash!$G:$G,Cash!$F:$F,$A22,Cash!$E:$E,L$5)-SUMIFS(Cash!$H:$H,Cash!$F:$F,$A22,Cash!$E:$E,L$5))</f>
        <v>0</v>
      </c>
      <c r="M22" s="119">
        <f>-(SUMIFS(Cash!$G:$G,Cash!$F:$F,$A22,Cash!$E:$E,M$5)-SUMIFS(Cash!$H:$H,Cash!$F:$F,$A22,Cash!$E:$E,M$5))</f>
        <v>0</v>
      </c>
      <c r="N22" s="119">
        <f>-(SUMIFS(Cash!$G:$G,Cash!$F:$F,$A22,Cash!$E:$E,N$5)-SUMIFS(Cash!$H:$H,Cash!$F:$F,$A22,Cash!$E:$E,N$5))</f>
        <v>0</v>
      </c>
    </row>
    <row r="23" spans="1:14" x14ac:dyDescent="0.2">
      <c r="A23" s="2" t="str">
        <f>Details!D22</f>
        <v>Payment - spare 5</v>
      </c>
      <c r="B23" s="119">
        <f t="shared" si="2"/>
        <v>0</v>
      </c>
      <c r="C23" s="119">
        <f>-(SUMIFS(Cash!$G:$G,Cash!$F:$F,$A23,Cash!$E:$E,C$5)-SUMIFS(Cash!$H:$H,Cash!$F:$F,$A23,Cash!$E:$E,C$5))</f>
        <v>0</v>
      </c>
      <c r="D23" s="119">
        <f>-(SUMIFS(Cash!$G:$G,Cash!$F:$F,$A23,Cash!$E:$E,D$5)-SUMIFS(Cash!$H:$H,Cash!$F:$F,$A23,Cash!$E:$E,D$5))</f>
        <v>0</v>
      </c>
      <c r="E23" s="119">
        <f>-(SUMIFS(Cash!$G:$G,Cash!$F:$F,$A23,Cash!$E:$E,E$5)-SUMIFS(Cash!$H:$H,Cash!$F:$F,$A23,Cash!$E:$E,E$5))</f>
        <v>0</v>
      </c>
      <c r="F23" s="119">
        <f>-(SUMIFS(Cash!$G:$G,Cash!$F:$F,$A23,Cash!$E:$E,F$5)-SUMIFS(Cash!$H:$H,Cash!$F:$F,$A23,Cash!$E:$E,F$5))</f>
        <v>0</v>
      </c>
      <c r="G23" s="119">
        <f>-(SUMIFS(Cash!$G:$G,Cash!$F:$F,$A23,Cash!$E:$E,G$5)-SUMIFS(Cash!$H:$H,Cash!$F:$F,$A23,Cash!$E:$E,G$5))</f>
        <v>0</v>
      </c>
      <c r="H23" s="119">
        <f>-(SUMIFS(Cash!$G:$G,Cash!$F:$F,$A23,Cash!$E:$E,H$5)-SUMIFS(Cash!$H:$H,Cash!$F:$F,$A23,Cash!$E:$E,H$5))</f>
        <v>0</v>
      </c>
      <c r="I23" s="119">
        <f>-(SUMIFS(Cash!$G:$G,Cash!$F:$F,$A23,Cash!$E:$E,I$5)-SUMIFS(Cash!$H:$H,Cash!$F:$F,$A23,Cash!$E:$E,I$5))</f>
        <v>0</v>
      </c>
      <c r="J23" s="119">
        <f>-(SUMIFS(Cash!$G:$G,Cash!$F:$F,$A23,Cash!$E:$E,J$5)-SUMIFS(Cash!$H:$H,Cash!$F:$F,$A23,Cash!$E:$E,J$5))</f>
        <v>0</v>
      </c>
      <c r="K23" s="119">
        <f>-(SUMIFS(Cash!$G:$G,Cash!$F:$F,$A23,Cash!$E:$E,K$5)-SUMIFS(Cash!$H:$H,Cash!$F:$F,$A23,Cash!$E:$E,K$5))</f>
        <v>0</v>
      </c>
      <c r="L23" s="119">
        <f>-(SUMIFS(Cash!$G:$G,Cash!$F:$F,$A23,Cash!$E:$E,L$5)-SUMIFS(Cash!$H:$H,Cash!$F:$F,$A23,Cash!$E:$E,L$5))</f>
        <v>0</v>
      </c>
      <c r="M23" s="119">
        <f>-(SUMIFS(Cash!$G:$G,Cash!$F:$F,$A23,Cash!$E:$E,M$5)-SUMIFS(Cash!$H:$H,Cash!$F:$F,$A23,Cash!$E:$E,M$5))</f>
        <v>0</v>
      </c>
      <c r="N23" s="119">
        <f>-(SUMIFS(Cash!$G:$G,Cash!$F:$F,$A23,Cash!$E:$E,N$5)-SUMIFS(Cash!$H:$H,Cash!$F:$F,$A23,Cash!$E:$E,N$5))</f>
        <v>0</v>
      </c>
    </row>
    <row r="24" spans="1:14" x14ac:dyDescent="0.2">
      <c r="A24" s="2" t="str">
        <f>Details!D23</f>
        <v>Payment - spare 6</v>
      </c>
      <c r="B24" s="119">
        <f t="shared" si="2"/>
        <v>0</v>
      </c>
      <c r="C24" s="119">
        <f>-(SUMIFS(Cash!$G:$G,Cash!$F:$F,$A24,Cash!$E:$E,C$5)-SUMIFS(Cash!$H:$H,Cash!$F:$F,$A24,Cash!$E:$E,C$5))</f>
        <v>0</v>
      </c>
      <c r="D24" s="119">
        <f>-(SUMIFS(Cash!$G:$G,Cash!$F:$F,$A24,Cash!$E:$E,D$5)-SUMIFS(Cash!$H:$H,Cash!$F:$F,$A24,Cash!$E:$E,D$5))</f>
        <v>0</v>
      </c>
      <c r="E24" s="119">
        <f>-(SUMIFS(Cash!$G:$G,Cash!$F:$F,$A24,Cash!$E:$E,E$5)-SUMIFS(Cash!$H:$H,Cash!$F:$F,$A24,Cash!$E:$E,E$5))</f>
        <v>0</v>
      </c>
      <c r="F24" s="119">
        <f>-(SUMIFS(Cash!$G:$G,Cash!$F:$F,$A24,Cash!$E:$E,F$5)-SUMIFS(Cash!$H:$H,Cash!$F:$F,$A24,Cash!$E:$E,F$5))</f>
        <v>0</v>
      </c>
      <c r="G24" s="119">
        <f>-(SUMIFS(Cash!$G:$G,Cash!$F:$F,$A24,Cash!$E:$E,G$5)-SUMIFS(Cash!$H:$H,Cash!$F:$F,$A24,Cash!$E:$E,G$5))</f>
        <v>0</v>
      </c>
      <c r="H24" s="119">
        <f>-(SUMIFS(Cash!$G:$G,Cash!$F:$F,$A24,Cash!$E:$E,H$5)-SUMIFS(Cash!$H:$H,Cash!$F:$F,$A24,Cash!$E:$E,H$5))</f>
        <v>0</v>
      </c>
      <c r="I24" s="119">
        <f>-(SUMIFS(Cash!$G:$G,Cash!$F:$F,$A24,Cash!$E:$E,I$5)-SUMIFS(Cash!$H:$H,Cash!$F:$F,$A24,Cash!$E:$E,I$5))</f>
        <v>0</v>
      </c>
      <c r="J24" s="119">
        <f>-(SUMIFS(Cash!$G:$G,Cash!$F:$F,$A24,Cash!$E:$E,J$5)-SUMIFS(Cash!$H:$H,Cash!$F:$F,$A24,Cash!$E:$E,J$5))</f>
        <v>0</v>
      </c>
      <c r="K24" s="119">
        <f>-(SUMIFS(Cash!$G:$G,Cash!$F:$F,$A24,Cash!$E:$E,K$5)-SUMIFS(Cash!$H:$H,Cash!$F:$F,$A24,Cash!$E:$E,K$5))</f>
        <v>0</v>
      </c>
      <c r="L24" s="119">
        <f>-(SUMIFS(Cash!$G:$G,Cash!$F:$F,$A24,Cash!$E:$E,L$5)-SUMIFS(Cash!$H:$H,Cash!$F:$F,$A24,Cash!$E:$E,L$5))</f>
        <v>0</v>
      </c>
      <c r="M24" s="119">
        <f>-(SUMIFS(Cash!$G:$G,Cash!$F:$F,$A24,Cash!$E:$E,M$5)-SUMIFS(Cash!$H:$H,Cash!$F:$F,$A24,Cash!$E:$E,M$5))</f>
        <v>0</v>
      </c>
      <c r="N24" s="119">
        <f>-(SUMIFS(Cash!$G:$G,Cash!$F:$F,$A24,Cash!$E:$E,N$5)-SUMIFS(Cash!$H:$H,Cash!$F:$F,$A24,Cash!$E:$E,N$5))</f>
        <v>0</v>
      </c>
    </row>
    <row r="25" spans="1:14" x14ac:dyDescent="0.2">
      <c r="A25" s="2" t="str">
        <f>Details!D24</f>
        <v>Payment - spare 7</v>
      </c>
      <c r="B25" s="119">
        <f t="shared" si="2"/>
        <v>0</v>
      </c>
      <c r="C25" s="119">
        <f>-(SUMIFS(Cash!$G:$G,Cash!$F:$F,$A25,Cash!$E:$E,C$5)-SUMIFS(Cash!$H:$H,Cash!$F:$F,$A25,Cash!$E:$E,C$5))</f>
        <v>0</v>
      </c>
      <c r="D25" s="119">
        <f>-(SUMIFS(Cash!$G:$G,Cash!$F:$F,$A25,Cash!$E:$E,D$5)-SUMIFS(Cash!$H:$H,Cash!$F:$F,$A25,Cash!$E:$E,D$5))</f>
        <v>0</v>
      </c>
      <c r="E25" s="119">
        <f>-(SUMIFS(Cash!$G:$G,Cash!$F:$F,$A25,Cash!$E:$E,E$5)-SUMIFS(Cash!$H:$H,Cash!$F:$F,$A25,Cash!$E:$E,E$5))</f>
        <v>0</v>
      </c>
      <c r="F25" s="119">
        <f>-(SUMIFS(Cash!$G:$G,Cash!$F:$F,$A25,Cash!$E:$E,F$5)-SUMIFS(Cash!$H:$H,Cash!$F:$F,$A25,Cash!$E:$E,F$5))</f>
        <v>0</v>
      </c>
      <c r="G25" s="119">
        <f>-(SUMIFS(Cash!$G:$G,Cash!$F:$F,$A25,Cash!$E:$E,G$5)-SUMIFS(Cash!$H:$H,Cash!$F:$F,$A25,Cash!$E:$E,G$5))</f>
        <v>0</v>
      </c>
      <c r="H25" s="119">
        <f>-(SUMIFS(Cash!$G:$G,Cash!$F:$F,$A25,Cash!$E:$E,H$5)-SUMIFS(Cash!$H:$H,Cash!$F:$F,$A25,Cash!$E:$E,H$5))</f>
        <v>0</v>
      </c>
      <c r="I25" s="119">
        <f>-(SUMIFS(Cash!$G:$G,Cash!$F:$F,$A25,Cash!$E:$E,I$5)-SUMIFS(Cash!$H:$H,Cash!$F:$F,$A25,Cash!$E:$E,I$5))</f>
        <v>0</v>
      </c>
      <c r="J25" s="119">
        <f>-(SUMIFS(Cash!$G:$G,Cash!$F:$F,$A25,Cash!$E:$E,J$5)-SUMIFS(Cash!$H:$H,Cash!$F:$F,$A25,Cash!$E:$E,J$5))</f>
        <v>0</v>
      </c>
      <c r="K25" s="119">
        <f>-(SUMIFS(Cash!$G:$G,Cash!$F:$F,$A25,Cash!$E:$E,K$5)-SUMIFS(Cash!$H:$H,Cash!$F:$F,$A25,Cash!$E:$E,K$5))</f>
        <v>0</v>
      </c>
      <c r="L25" s="119">
        <f>-(SUMIFS(Cash!$G:$G,Cash!$F:$F,$A25,Cash!$E:$E,L$5)-SUMIFS(Cash!$H:$H,Cash!$F:$F,$A25,Cash!$E:$E,L$5))</f>
        <v>0</v>
      </c>
      <c r="M25" s="119">
        <f>-(SUMIFS(Cash!$G:$G,Cash!$F:$F,$A25,Cash!$E:$E,M$5)-SUMIFS(Cash!$H:$H,Cash!$F:$F,$A25,Cash!$E:$E,M$5))</f>
        <v>0</v>
      </c>
      <c r="N25" s="119">
        <f>-(SUMIFS(Cash!$G:$G,Cash!$F:$F,$A25,Cash!$E:$E,N$5)-SUMIFS(Cash!$H:$H,Cash!$F:$F,$A25,Cash!$E:$E,N$5))</f>
        <v>0</v>
      </c>
    </row>
    <row r="26" spans="1:14" x14ac:dyDescent="0.2">
      <c r="A26" s="2" t="str">
        <f>Details!D25</f>
        <v>Payment - spare 8</v>
      </c>
      <c r="B26" s="119">
        <f t="shared" si="2"/>
        <v>0</v>
      </c>
      <c r="C26" s="119">
        <f>-(SUMIFS(Cash!$G:$G,Cash!$F:$F,$A26,Cash!$E:$E,C$5)-SUMIFS(Cash!$H:$H,Cash!$F:$F,$A26,Cash!$E:$E,C$5))</f>
        <v>0</v>
      </c>
      <c r="D26" s="119">
        <f>-(SUMIFS(Cash!$G:$G,Cash!$F:$F,$A26,Cash!$E:$E,D$5)-SUMIFS(Cash!$H:$H,Cash!$F:$F,$A26,Cash!$E:$E,D$5))</f>
        <v>0</v>
      </c>
      <c r="E26" s="119">
        <f>-(SUMIFS(Cash!$G:$G,Cash!$F:$F,$A26,Cash!$E:$E,E$5)-SUMIFS(Cash!$H:$H,Cash!$F:$F,$A26,Cash!$E:$E,E$5))</f>
        <v>0</v>
      </c>
      <c r="F26" s="119">
        <f>-(SUMIFS(Cash!$G:$G,Cash!$F:$F,$A26,Cash!$E:$E,F$5)-SUMIFS(Cash!$H:$H,Cash!$F:$F,$A26,Cash!$E:$E,F$5))</f>
        <v>0</v>
      </c>
      <c r="G26" s="119">
        <f>-(SUMIFS(Cash!$G:$G,Cash!$F:$F,$A26,Cash!$E:$E,G$5)-SUMIFS(Cash!$H:$H,Cash!$F:$F,$A26,Cash!$E:$E,G$5))</f>
        <v>0</v>
      </c>
      <c r="H26" s="119">
        <f>-(SUMIFS(Cash!$G:$G,Cash!$F:$F,$A26,Cash!$E:$E,H$5)-SUMIFS(Cash!$H:$H,Cash!$F:$F,$A26,Cash!$E:$E,H$5))</f>
        <v>0</v>
      </c>
      <c r="I26" s="119">
        <f>-(SUMIFS(Cash!$G:$G,Cash!$F:$F,$A26,Cash!$E:$E,I$5)-SUMIFS(Cash!$H:$H,Cash!$F:$F,$A26,Cash!$E:$E,I$5))</f>
        <v>0</v>
      </c>
      <c r="J26" s="119">
        <f>-(SUMIFS(Cash!$G:$G,Cash!$F:$F,$A26,Cash!$E:$E,J$5)-SUMIFS(Cash!$H:$H,Cash!$F:$F,$A26,Cash!$E:$E,J$5))</f>
        <v>0</v>
      </c>
      <c r="K26" s="119">
        <f>-(SUMIFS(Cash!$G:$G,Cash!$F:$F,$A26,Cash!$E:$E,K$5)-SUMIFS(Cash!$H:$H,Cash!$F:$F,$A26,Cash!$E:$E,K$5))</f>
        <v>0</v>
      </c>
      <c r="L26" s="119">
        <f>-(SUMIFS(Cash!$G:$G,Cash!$F:$F,$A26,Cash!$E:$E,L$5)-SUMIFS(Cash!$H:$H,Cash!$F:$F,$A26,Cash!$E:$E,L$5))</f>
        <v>0</v>
      </c>
      <c r="M26" s="119">
        <f>-(SUMIFS(Cash!$G:$G,Cash!$F:$F,$A26,Cash!$E:$E,M$5)-SUMIFS(Cash!$H:$H,Cash!$F:$F,$A26,Cash!$E:$E,M$5))</f>
        <v>0</v>
      </c>
      <c r="N26" s="119">
        <f>-(SUMIFS(Cash!$G:$G,Cash!$F:$F,$A26,Cash!$E:$E,N$5)-SUMIFS(Cash!$H:$H,Cash!$F:$F,$A26,Cash!$E:$E,N$5))</f>
        <v>0</v>
      </c>
    </row>
    <row r="27" spans="1:14" x14ac:dyDescent="0.2">
      <c r="A27" s="2" t="str">
        <f>Details!D26</f>
        <v>Payment - spare 9</v>
      </c>
      <c r="B27" s="119">
        <f t="shared" si="2"/>
        <v>0</v>
      </c>
      <c r="C27" s="119">
        <f>-(SUMIFS(Cash!$G:$G,Cash!$F:$F,$A27,Cash!$E:$E,C$5)-SUMIFS(Cash!$H:$H,Cash!$F:$F,$A27,Cash!$E:$E,C$5))</f>
        <v>0</v>
      </c>
      <c r="D27" s="119">
        <f>-(SUMIFS(Cash!$G:$G,Cash!$F:$F,$A27,Cash!$E:$E,D$5)-SUMIFS(Cash!$H:$H,Cash!$F:$F,$A27,Cash!$E:$E,D$5))</f>
        <v>0</v>
      </c>
      <c r="E27" s="119">
        <f>-(SUMIFS(Cash!$G:$G,Cash!$F:$F,$A27,Cash!$E:$E,E$5)-SUMIFS(Cash!$H:$H,Cash!$F:$F,$A27,Cash!$E:$E,E$5))</f>
        <v>0</v>
      </c>
      <c r="F27" s="119">
        <f>-(SUMIFS(Cash!$G:$G,Cash!$F:$F,$A27,Cash!$E:$E,F$5)-SUMIFS(Cash!$H:$H,Cash!$F:$F,$A27,Cash!$E:$E,F$5))</f>
        <v>0</v>
      </c>
      <c r="G27" s="119">
        <f>-(SUMIFS(Cash!$G:$G,Cash!$F:$F,$A27,Cash!$E:$E,G$5)-SUMIFS(Cash!$H:$H,Cash!$F:$F,$A27,Cash!$E:$E,G$5))</f>
        <v>0</v>
      </c>
      <c r="H27" s="119">
        <f>-(SUMIFS(Cash!$G:$G,Cash!$F:$F,$A27,Cash!$E:$E,H$5)-SUMIFS(Cash!$H:$H,Cash!$F:$F,$A27,Cash!$E:$E,H$5))</f>
        <v>0</v>
      </c>
      <c r="I27" s="119">
        <f>-(SUMIFS(Cash!$G:$G,Cash!$F:$F,$A27,Cash!$E:$E,I$5)-SUMIFS(Cash!$H:$H,Cash!$F:$F,$A27,Cash!$E:$E,I$5))</f>
        <v>0</v>
      </c>
      <c r="J27" s="119">
        <f>-(SUMIFS(Cash!$G:$G,Cash!$F:$F,$A27,Cash!$E:$E,J$5)-SUMIFS(Cash!$H:$H,Cash!$F:$F,$A27,Cash!$E:$E,J$5))</f>
        <v>0</v>
      </c>
      <c r="K27" s="119">
        <f>-(SUMIFS(Cash!$G:$G,Cash!$F:$F,$A27,Cash!$E:$E,K$5)-SUMIFS(Cash!$H:$H,Cash!$F:$F,$A27,Cash!$E:$E,K$5))</f>
        <v>0</v>
      </c>
      <c r="L27" s="119">
        <f>-(SUMIFS(Cash!$G:$G,Cash!$F:$F,$A27,Cash!$E:$E,L$5)-SUMIFS(Cash!$H:$H,Cash!$F:$F,$A27,Cash!$E:$E,L$5))</f>
        <v>0</v>
      </c>
      <c r="M27" s="119">
        <f>-(SUMIFS(Cash!$G:$G,Cash!$F:$F,$A27,Cash!$E:$E,M$5)-SUMIFS(Cash!$H:$H,Cash!$F:$F,$A27,Cash!$E:$E,M$5))</f>
        <v>0</v>
      </c>
      <c r="N27" s="119">
        <f>-(SUMIFS(Cash!$G:$G,Cash!$F:$F,$A27,Cash!$E:$E,N$5)-SUMIFS(Cash!$H:$H,Cash!$F:$F,$A27,Cash!$E:$E,N$5))</f>
        <v>0</v>
      </c>
    </row>
    <row r="28" spans="1:14" x14ac:dyDescent="0.2">
      <c r="A28" s="2" t="str">
        <f>Details!D27</f>
        <v>Payment - spare 10</v>
      </c>
      <c r="B28" s="119">
        <f t="shared" si="2"/>
        <v>0</v>
      </c>
      <c r="C28" s="119">
        <f>-(SUMIFS(Cash!$G:$G,Cash!$F:$F,$A28,Cash!$E:$E,C$5)-SUMIFS(Cash!$H:$H,Cash!$F:$F,$A28,Cash!$E:$E,C$5))</f>
        <v>0</v>
      </c>
      <c r="D28" s="119">
        <f>-(SUMIFS(Cash!$G:$G,Cash!$F:$F,$A28,Cash!$E:$E,D$5)-SUMIFS(Cash!$H:$H,Cash!$F:$F,$A28,Cash!$E:$E,D$5))</f>
        <v>0</v>
      </c>
      <c r="E28" s="119">
        <f>-(SUMIFS(Cash!$G:$G,Cash!$F:$F,$A28,Cash!$E:$E,E$5)-SUMIFS(Cash!$H:$H,Cash!$F:$F,$A28,Cash!$E:$E,E$5))</f>
        <v>0</v>
      </c>
      <c r="F28" s="119">
        <f>-(SUMIFS(Cash!$G:$G,Cash!$F:$F,$A28,Cash!$E:$E,F$5)-SUMIFS(Cash!$H:$H,Cash!$F:$F,$A28,Cash!$E:$E,F$5))</f>
        <v>0</v>
      </c>
      <c r="G28" s="119">
        <f>-(SUMIFS(Cash!$G:$G,Cash!$F:$F,$A28,Cash!$E:$E,G$5)-SUMIFS(Cash!$H:$H,Cash!$F:$F,$A28,Cash!$E:$E,G$5))</f>
        <v>0</v>
      </c>
      <c r="H28" s="119">
        <f>-(SUMIFS(Cash!$G:$G,Cash!$F:$F,$A28,Cash!$E:$E,H$5)-SUMIFS(Cash!$H:$H,Cash!$F:$F,$A28,Cash!$E:$E,H$5))</f>
        <v>0</v>
      </c>
      <c r="I28" s="119">
        <f>-(SUMIFS(Cash!$G:$G,Cash!$F:$F,$A28,Cash!$E:$E,I$5)-SUMIFS(Cash!$H:$H,Cash!$F:$F,$A28,Cash!$E:$E,I$5))</f>
        <v>0</v>
      </c>
      <c r="J28" s="119">
        <f>-(SUMIFS(Cash!$G:$G,Cash!$F:$F,$A28,Cash!$E:$E,J$5)-SUMIFS(Cash!$H:$H,Cash!$F:$F,$A28,Cash!$E:$E,J$5))</f>
        <v>0</v>
      </c>
      <c r="K28" s="119">
        <f>-(SUMIFS(Cash!$G:$G,Cash!$F:$F,$A28,Cash!$E:$E,K$5)-SUMIFS(Cash!$H:$H,Cash!$F:$F,$A28,Cash!$E:$E,K$5))</f>
        <v>0</v>
      </c>
      <c r="L28" s="119">
        <f>-(SUMIFS(Cash!$G:$G,Cash!$F:$F,$A28,Cash!$E:$E,L$5)-SUMIFS(Cash!$H:$H,Cash!$F:$F,$A28,Cash!$E:$E,L$5))</f>
        <v>0</v>
      </c>
      <c r="M28" s="119">
        <f>-(SUMIFS(Cash!$G:$G,Cash!$F:$F,$A28,Cash!$E:$E,M$5)-SUMIFS(Cash!$H:$H,Cash!$F:$F,$A28,Cash!$E:$E,M$5))</f>
        <v>0</v>
      </c>
      <c r="N28" s="119">
        <f>-(SUMIFS(Cash!$G:$G,Cash!$F:$F,$A28,Cash!$E:$E,N$5)-SUMIFS(Cash!$H:$H,Cash!$F:$F,$A28,Cash!$E:$E,N$5))</f>
        <v>0</v>
      </c>
    </row>
    <row r="29" spans="1:14" x14ac:dyDescent="0.2">
      <c r="A29" s="2" t="str">
        <f>Details!D28</f>
        <v>Payment - spare 11</v>
      </c>
      <c r="B29" s="119">
        <f t="shared" si="2"/>
        <v>0</v>
      </c>
      <c r="C29" s="119">
        <f>-(SUMIFS(Cash!$G:$G,Cash!$F:$F,$A29,Cash!$E:$E,C$5)-SUMIFS(Cash!$H:$H,Cash!$F:$F,$A29,Cash!$E:$E,C$5))</f>
        <v>0</v>
      </c>
      <c r="D29" s="119">
        <f>-(SUMIFS(Cash!$G:$G,Cash!$F:$F,$A29,Cash!$E:$E,D$5)-SUMIFS(Cash!$H:$H,Cash!$F:$F,$A29,Cash!$E:$E,D$5))</f>
        <v>0</v>
      </c>
      <c r="E29" s="119">
        <f>-(SUMIFS(Cash!$G:$G,Cash!$F:$F,$A29,Cash!$E:$E,E$5)-SUMIFS(Cash!$H:$H,Cash!$F:$F,$A29,Cash!$E:$E,E$5))</f>
        <v>0</v>
      </c>
      <c r="F29" s="119">
        <f>-(SUMIFS(Cash!$G:$G,Cash!$F:$F,$A29,Cash!$E:$E,F$5)-SUMIFS(Cash!$H:$H,Cash!$F:$F,$A29,Cash!$E:$E,F$5))</f>
        <v>0</v>
      </c>
      <c r="G29" s="119">
        <f>-(SUMIFS(Cash!$G:$G,Cash!$F:$F,$A29,Cash!$E:$E,G$5)-SUMIFS(Cash!$H:$H,Cash!$F:$F,$A29,Cash!$E:$E,G$5))</f>
        <v>0</v>
      </c>
      <c r="H29" s="119">
        <f>-(SUMIFS(Cash!$G:$G,Cash!$F:$F,$A29,Cash!$E:$E,H$5)-SUMIFS(Cash!$H:$H,Cash!$F:$F,$A29,Cash!$E:$E,H$5))</f>
        <v>0</v>
      </c>
      <c r="I29" s="119">
        <f>-(SUMIFS(Cash!$G:$G,Cash!$F:$F,$A29,Cash!$E:$E,I$5)-SUMIFS(Cash!$H:$H,Cash!$F:$F,$A29,Cash!$E:$E,I$5))</f>
        <v>0</v>
      </c>
      <c r="J29" s="119">
        <f>-(SUMIFS(Cash!$G:$G,Cash!$F:$F,$A29,Cash!$E:$E,J$5)-SUMIFS(Cash!$H:$H,Cash!$F:$F,$A29,Cash!$E:$E,J$5))</f>
        <v>0</v>
      </c>
      <c r="K29" s="119">
        <f>-(SUMIFS(Cash!$G:$G,Cash!$F:$F,$A29,Cash!$E:$E,K$5)-SUMIFS(Cash!$H:$H,Cash!$F:$F,$A29,Cash!$E:$E,K$5))</f>
        <v>0</v>
      </c>
      <c r="L29" s="119">
        <f>-(SUMIFS(Cash!$G:$G,Cash!$F:$F,$A29,Cash!$E:$E,L$5)-SUMIFS(Cash!$H:$H,Cash!$F:$F,$A29,Cash!$E:$E,L$5))</f>
        <v>0</v>
      </c>
      <c r="M29" s="119">
        <f>-(SUMIFS(Cash!$G:$G,Cash!$F:$F,$A29,Cash!$E:$E,M$5)-SUMIFS(Cash!$H:$H,Cash!$F:$F,$A29,Cash!$E:$E,M$5))</f>
        <v>0</v>
      </c>
      <c r="N29" s="119">
        <f>-(SUMIFS(Cash!$G:$G,Cash!$F:$F,$A29,Cash!$E:$E,N$5)-SUMIFS(Cash!$H:$H,Cash!$F:$F,$A29,Cash!$E:$E,N$5))</f>
        <v>0</v>
      </c>
    </row>
    <row r="30" spans="1:14" x14ac:dyDescent="0.2">
      <c r="A30" s="2" t="str">
        <f>Details!D29</f>
        <v>Payment - spare 12</v>
      </c>
      <c r="B30" s="119">
        <f t="shared" si="2"/>
        <v>0</v>
      </c>
      <c r="C30" s="119">
        <f>-(SUMIFS(Cash!$G:$G,Cash!$F:$F,$A30,Cash!$E:$E,C$5)-SUMIFS(Cash!$H:$H,Cash!$F:$F,$A30,Cash!$E:$E,C$5))</f>
        <v>0</v>
      </c>
      <c r="D30" s="119">
        <f>-(SUMIFS(Cash!$G:$G,Cash!$F:$F,$A30,Cash!$E:$E,D$5)-SUMIFS(Cash!$H:$H,Cash!$F:$F,$A30,Cash!$E:$E,D$5))</f>
        <v>0</v>
      </c>
      <c r="E30" s="119">
        <f>-(SUMIFS(Cash!$G:$G,Cash!$F:$F,$A30,Cash!$E:$E,E$5)-SUMIFS(Cash!$H:$H,Cash!$F:$F,$A30,Cash!$E:$E,E$5))</f>
        <v>0</v>
      </c>
      <c r="F30" s="119">
        <f>-(SUMIFS(Cash!$G:$G,Cash!$F:$F,$A30,Cash!$E:$E,F$5)-SUMIFS(Cash!$H:$H,Cash!$F:$F,$A30,Cash!$E:$E,F$5))</f>
        <v>0</v>
      </c>
      <c r="G30" s="119">
        <f>-(SUMIFS(Cash!$G:$G,Cash!$F:$F,$A30,Cash!$E:$E,G$5)-SUMIFS(Cash!$H:$H,Cash!$F:$F,$A30,Cash!$E:$E,G$5))</f>
        <v>0</v>
      </c>
      <c r="H30" s="119">
        <f>-(SUMIFS(Cash!$G:$G,Cash!$F:$F,$A30,Cash!$E:$E,H$5)-SUMIFS(Cash!$H:$H,Cash!$F:$F,$A30,Cash!$E:$E,H$5))</f>
        <v>0</v>
      </c>
      <c r="I30" s="119">
        <f>-(SUMIFS(Cash!$G:$G,Cash!$F:$F,$A30,Cash!$E:$E,I$5)-SUMIFS(Cash!$H:$H,Cash!$F:$F,$A30,Cash!$E:$E,I$5))</f>
        <v>0</v>
      </c>
      <c r="J30" s="119">
        <f>-(SUMIFS(Cash!$G:$G,Cash!$F:$F,$A30,Cash!$E:$E,J$5)-SUMIFS(Cash!$H:$H,Cash!$F:$F,$A30,Cash!$E:$E,J$5))</f>
        <v>0</v>
      </c>
      <c r="K30" s="119">
        <f>-(SUMIFS(Cash!$G:$G,Cash!$F:$F,$A30,Cash!$E:$E,K$5)-SUMIFS(Cash!$H:$H,Cash!$F:$F,$A30,Cash!$E:$E,K$5))</f>
        <v>0</v>
      </c>
      <c r="L30" s="119">
        <f>-(SUMIFS(Cash!$G:$G,Cash!$F:$F,$A30,Cash!$E:$E,L$5)-SUMIFS(Cash!$H:$H,Cash!$F:$F,$A30,Cash!$E:$E,L$5))</f>
        <v>0</v>
      </c>
      <c r="M30" s="119">
        <f>-(SUMIFS(Cash!$G:$G,Cash!$F:$F,$A30,Cash!$E:$E,M$5)-SUMIFS(Cash!$H:$H,Cash!$F:$F,$A30,Cash!$E:$E,M$5))</f>
        <v>0</v>
      </c>
      <c r="N30" s="119">
        <f>-(SUMIFS(Cash!$G:$G,Cash!$F:$F,$A30,Cash!$E:$E,N$5)-SUMIFS(Cash!$H:$H,Cash!$F:$F,$A30,Cash!$E:$E,N$5))</f>
        <v>0</v>
      </c>
    </row>
    <row r="31" spans="1:14" x14ac:dyDescent="0.2">
      <c r="A31" s="2" t="str">
        <f>Details!D30</f>
        <v>Payment - spare 13</v>
      </c>
      <c r="B31" s="119">
        <f t="shared" si="2"/>
        <v>0</v>
      </c>
      <c r="C31" s="119">
        <f>-(SUMIFS(Cash!$G:$G,Cash!$F:$F,$A31,Cash!$E:$E,C$5)-SUMIFS(Cash!$H:$H,Cash!$F:$F,$A31,Cash!$E:$E,C$5))</f>
        <v>0</v>
      </c>
      <c r="D31" s="119">
        <f>-(SUMIFS(Cash!$G:$G,Cash!$F:$F,$A31,Cash!$E:$E,D$5)-SUMIFS(Cash!$H:$H,Cash!$F:$F,$A31,Cash!$E:$E,D$5))</f>
        <v>0</v>
      </c>
      <c r="E31" s="119">
        <f>-(SUMIFS(Cash!$G:$G,Cash!$F:$F,$A31,Cash!$E:$E,E$5)-SUMIFS(Cash!$H:$H,Cash!$F:$F,$A31,Cash!$E:$E,E$5))</f>
        <v>0</v>
      </c>
      <c r="F31" s="119">
        <f>-(SUMIFS(Cash!$G:$G,Cash!$F:$F,$A31,Cash!$E:$E,F$5)-SUMIFS(Cash!$H:$H,Cash!$F:$F,$A31,Cash!$E:$E,F$5))</f>
        <v>0</v>
      </c>
      <c r="G31" s="119">
        <f>-(SUMIFS(Cash!$G:$G,Cash!$F:$F,$A31,Cash!$E:$E,G$5)-SUMIFS(Cash!$H:$H,Cash!$F:$F,$A31,Cash!$E:$E,G$5))</f>
        <v>0</v>
      </c>
      <c r="H31" s="119">
        <f>-(SUMIFS(Cash!$G:$G,Cash!$F:$F,$A31,Cash!$E:$E,H$5)-SUMIFS(Cash!$H:$H,Cash!$F:$F,$A31,Cash!$E:$E,H$5))</f>
        <v>0</v>
      </c>
      <c r="I31" s="119">
        <f>-(SUMIFS(Cash!$G:$G,Cash!$F:$F,$A31,Cash!$E:$E,I$5)-SUMIFS(Cash!$H:$H,Cash!$F:$F,$A31,Cash!$E:$E,I$5))</f>
        <v>0</v>
      </c>
      <c r="J31" s="119">
        <f>-(SUMIFS(Cash!$G:$G,Cash!$F:$F,$A31,Cash!$E:$E,J$5)-SUMIFS(Cash!$H:$H,Cash!$F:$F,$A31,Cash!$E:$E,J$5))</f>
        <v>0</v>
      </c>
      <c r="K31" s="119">
        <f>-(SUMIFS(Cash!$G:$G,Cash!$F:$F,$A31,Cash!$E:$E,K$5)-SUMIFS(Cash!$H:$H,Cash!$F:$F,$A31,Cash!$E:$E,K$5))</f>
        <v>0</v>
      </c>
      <c r="L31" s="119">
        <f>-(SUMIFS(Cash!$G:$G,Cash!$F:$F,$A31,Cash!$E:$E,L$5)-SUMIFS(Cash!$H:$H,Cash!$F:$F,$A31,Cash!$E:$E,L$5))</f>
        <v>0</v>
      </c>
      <c r="M31" s="119">
        <f>-(SUMIFS(Cash!$G:$G,Cash!$F:$F,$A31,Cash!$E:$E,M$5)-SUMIFS(Cash!$H:$H,Cash!$F:$F,$A31,Cash!$E:$E,M$5))</f>
        <v>0</v>
      </c>
      <c r="N31" s="119">
        <f>-(SUMIFS(Cash!$G:$G,Cash!$F:$F,$A31,Cash!$E:$E,N$5)-SUMIFS(Cash!$H:$H,Cash!$F:$F,$A31,Cash!$E:$E,N$5))</f>
        <v>0</v>
      </c>
    </row>
    <row r="32" spans="1:14" x14ac:dyDescent="0.2">
      <c r="A32" s="2" t="str">
        <f>Details!D31</f>
        <v>Payment - spare 14</v>
      </c>
      <c r="B32" s="119">
        <f t="shared" si="2"/>
        <v>0</v>
      </c>
      <c r="C32" s="119">
        <f>-(SUMIFS(Cash!$G:$G,Cash!$F:$F,$A32,Cash!$E:$E,C$5)-SUMIFS(Cash!$H:$H,Cash!$F:$F,$A32,Cash!$E:$E,C$5))</f>
        <v>0</v>
      </c>
      <c r="D32" s="119">
        <f>-(SUMIFS(Cash!$G:$G,Cash!$F:$F,$A32,Cash!$E:$E,D$5)-SUMIFS(Cash!$H:$H,Cash!$F:$F,$A32,Cash!$E:$E,D$5))</f>
        <v>0</v>
      </c>
      <c r="E32" s="119">
        <f>-(SUMIFS(Cash!$G:$G,Cash!$F:$F,$A32,Cash!$E:$E,E$5)-SUMIFS(Cash!$H:$H,Cash!$F:$F,$A32,Cash!$E:$E,E$5))</f>
        <v>0</v>
      </c>
      <c r="F32" s="119">
        <f>-(SUMIFS(Cash!$G:$G,Cash!$F:$F,$A32,Cash!$E:$E,F$5)-SUMIFS(Cash!$H:$H,Cash!$F:$F,$A32,Cash!$E:$E,F$5))</f>
        <v>0</v>
      </c>
      <c r="G32" s="119">
        <f>-(SUMIFS(Cash!$G:$G,Cash!$F:$F,$A32,Cash!$E:$E,G$5)-SUMIFS(Cash!$H:$H,Cash!$F:$F,$A32,Cash!$E:$E,G$5))</f>
        <v>0</v>
      </c>
      <c r="H32" s="119">
        <f>-(SUMIFS(Cash!$G:$G,Cash!$F:$F,$A32,Cash!$E:$E,H$5)-SUMIFS(Cash!$H:$H,Cash!$F:$F,$A32,Cash!$E:$E,H$5))</f>
        <v>0</v>
      </c>
      <c r="I32" s="119">
        <f>-(SUMIFS(Cash!$G:$G,Cash!$F:$F,$A32,Cash!$E:$E,I$5)-SUMIFS(Cash!$H:$H,Cash!$F:$F,$A32,Cash!$E:$E,I$5))</f>
        <v>0</v>
      </c>
      <c r="J32" s="119">
        <f>-(SUMIFS(Cash!$G:$G,Cash!$F:$F,$A32,Cash!$E:$E,J$5)-SUMIFS(Cash!$H:$H,Cash!$F:$F,$A32,Cash!$E:$E,J$5))</f>
        <v>0</v>
      </c>
      <c r="K32" s="119">
        <f>-(SUMIFS(Cash!$G:$G,Cash!$F:$F,$A32,Cash!$E:$E,K$5)-SUMIFS(Cash!$H:$H,Cash!$F:$F,$A32,Cash!$E:$E,K$5))</f>
        <v>0</v>
      </c>
      <c r="L32" s="119">
        <f>-(SUMIFS(Cash!$G:$G,Cash!$F:$F,$A32,Cash!$E:$E,L$5)-SUMIFS(Cash!$H:$H,Cash!$F:$F,$A32,Cash!$E:$E,L$5))</f>
        <v>0</v>
      </c>
      <c r="M32" s="119">
        <f>-(SUMIFS(Cash!$G:$G,Cash!$F:$F,$A32,Cash!$E:$E,M$5)-SUMIFS(Cash!$H:$H,Cash!$F:$F,$A32,Cash!$E:$E,M$5))</f>
        <v>0</v>
      </c>
      <c r="N32" s="119">
        <f>-(SUMIFS(Cash!$G:$G,Cash!$F:$F,$A32,Cash!$E:$E,N$5)-SUMIFS(Cash!$H:$H,Cash!$F:$F,$A32,Cash!$E:$E,N$5))</f>
        <v>0</v>
      </c>
    </row>
    <row r="33" spans="1:14" x14ac:dyDescent="0.2">
      <c r="A33" s="2" t="str">
        <f>Details!D32</f>
        <v>Payment - spare 15</v>
      </c>
      <c r="B33" s="119">
        <f t="shared" si="2"/>
        <v>0</v>
      </c>
      <c r="C33" s="119">
        <f>-(SUMIFS(Cash!$G:$G,Cash!$F:$F,$A33,Cash!$E:$E,C$5)-SUMIFS(Cash!$H:$H,Cash!$F:$F,$A33,Cash!$E:$E,C$5))</f>
        <v>0</v>
      </c>
      <c r="D33" s="119">
        <f>-(SUMIFS(Cash!$G:$G,Cash!$F:$F,$A33,Cash!$E:$E,D$5)-SUMIFS(Cash!$H:$H,Cash!$F:$F,$A33,Cash!$E:$E,D$5))</f>
        <v>0</v>
      </c>
      <c r="E33" s="119">
        <f>-(SUMIFS(Cash!$G:$G,Cash!$F:$F,$A33,Cash!$E:$E,E$5)-SUMIFS(Cash!$H:$H,Cash!$F:$F,$A33,Cash!$E:$E,E$5))</f>
        <v>0</v>
      </c>
      <c r="F33" s="119">
        <f>-(SUMIFS(Cash!$G:$G,Cash!$F:$F,$A33,Cash!$E:$E,F$5)-SUMIFS(Cash!$H:$H,Cash!$F:$F,$A33,Cash!$E:$E,F$5))</f>
        <v>0</v>
      </c>
      <c r="G33" s="119">
        <f>-(SUMIFS(Cash!$G:$G,Cash!$F:$F,$A33,Cash!$E:$E,G$5)-SUMIFS(Cash!$H:$H,Cash!$F:$F,$A33,Cash!$E:$E,G$5))</f>
        <v>0</v>
      </c>
      <c r="H33" s="119">
        <f>-(SUMIFS(Cash!$G:$G,Cash!$F:$F,$A33,Cash!$E:$E,H$5)-SUMIFS(Cash!$H:$H,Cash!$F:$F,$A33,Cash!$E:$E,H$5))</f>
        <v>0</v>
      </c>
      <c r="I33" s="119">
        <f>-(SUMIFS(Cash!$G:$G,Cash!$F:$F,$A33,Cash!$E:$E,I$5)-SUMIFS(Cash!$H:$H,Cash!$F:$F,$A33,Cash!$E:$E,I$5))</f>
        <v>0</v>
      </c>
      <c r="J33" s="119">
        <f>-(SUMIFS(Cash!$G:$G,Cash!$F:$F,$A33,Cash!$E:$E,J$5)-SUMIFS(Cash!$H:$H,Cash!$F:$F,$A33,Cash!$E:$E,J$5))</f>
        <v>0</v>
      </c>
      <c r="K33" s="119">
        <f>-(SUMIFS(Cash!$G:$G,Cash!$F:$F,$A33,Cash!$E:$E,K$5)-SUMIFS(Cash!$H:$H,Cash!$F:$F,$A33,Cash!$E:$E,K$5))</f>
        <v>0</v>
      </c>
      <c r="L33" s="119">
        <f>-(SUMIFS(Cash!$G:$G,Cash!$F:$F,$A33,Cash!$E:$E,L$5)-SUMIFS(Cash!$H:$H,Cash!$F:$F,$A33,Cash!$E:$E,L$5))</f>
        <v>0</v>
      </c>
      <c r="M33" s="119">
        <f>-(SUMIFS(Cash!$G:$G,Cash!$F:$F,$A33,Cash!$E:$E,M$5)-SUMIFS(Cash!$H:$H,Cash!$F:$F,$A33,Cash!$E:$E,M$5))</f>
        <v>0</v>
      </c>
      <c r="N33" s="119">
        <f>-(SUMIFS(Cash!$G:$G,Cash!$F:$F,$A33,Cash!$E:$E,N$5)-SUMIFS(Cash!$H:$H,Cash!$F:$F,$A33,Cash!$E:$E,N$5))</f>
        <v>0</v>
      </c>
    </row>
    <row r="34" spans="1:14" x14ac:dyDescent="0.2">
      <c r="A34" s="2" t="str">
        <f>Details!D33</f>
        <v>Payment - spare 16</v>
      </c>
      <c r="B34" s="119">
        <f t="shared" si="2"/>
        <v>0</v>
      </c>
      <c r="C34" s="119">
        <f>-(SUMIFS(Cash!$G:$G,Cash!$F:$F,$A34,Cash!$E:$E,C$5)-SUMIFS(Cash!$H:$H,Cash!$F:$F,$A34,Cash!$E:$E,C$5))</f>
        <v>0</v>
      </c>
      <c r="D34" s="119">
        <f>-(SUMIFS(Cash!$G:$G,Cash!$F:$F,$A34,Cash!$E:$E,D$5)-SUMIFS(Cash!$H:$H,Cash!$F:$F,$A34,Cash!$E:$E,D$5))</f>
        <v>0</v>
      </c>
      <c r="E34" s="119">
        <f>-(SUMIFS(Cash!$G:$G,Cash!$F:$F,$A34,Cash!$E:$E,E$5)-SUMIFS(Cash!$H:$H,Cash!$F:$F,$A34,Cash!$E:$E,E$5))</f>
        <v>0</v>
      </c>
      <c r="F34" s="119">
        <f>-(SUMIFS(Cash!$G:$G,Cash!$F:$F,$A34,Cash!$E:$E,F$5)-SUMIFS(Cash!$H:$H,Cash!$F:$F,$A34,Cash!$E:$E,F$5))</f>
        <v>0</v>
      </c>
      <c r="G34" s="119">
        <f>-(SUMIFS(Cash!$G:$G,Cash!$F:$F,$A34,Cash!$E:$E,G$5)-SUMIFS(Cash!$H:$H,Cash!$F:$F,$A34,Cash!$E:$E,G$5))</f>
        <v>0</v>
      </c>
      <c r="H34" s="119">
        <f>-(SUMIFS(Cash!$G:$G,Cash!$F:$F,$A34,Cash!$E:$E,H$5)-SUMIFS(Cash!$H:$H,Cash!$F:$F,$A34,Cash!$E:$E,H$5))</f>
        <v>0</v>
      </c>
      <c r="I34" s="119">
        <f>-(SUMIFS(Cash!$G:$G,Cash!$F:$F,$A34,Cash!$E:$E,I$5)-SUMIFS(Cash!$H:$H,Cash!$F:$F,$A34,Cash!$E:$E,I$5))</f>
        <v>0</v>
      </c>
      <c r="J34" s="119">
        <f>-(SUMIFS(Cash!$G:$G,Cash!$F:$F,$A34,Cash!$E:$E,J$5)-SUMIFS(Cash!$H:$H,Cash!$F:$F,$A34,Cash!$E:$E,J$5))</f>
        <v>0</v>
      </c>
      <c r="K34" s="119">
        <f>-(SUMIFS(Cash!$G:$G,Cash!$F:$F,$A34,Cash!$E:$E,K$5)-SUMIFS(Cash!$H:$H,Cash!$F:$F,$A34,Cash!$E:$E,K$5))</f>
        <v>0</v>
      </c>
      <c r="L34" s="119">
        <f>-(SUMIFS(Cash!$G:$G,Cash!$F:$F,$A34,Cash!$E:$E,L$5)-SUMIFS(Cash!$H:$H,Cash!$F:$F,$A34,Cash!$E:$E,L$5))</f>
        <v>0</v>
      </c>
      <c r="M34" s="119">
        <f>-(SUMIFS(Cash!$G:$G,Cash!$F:$F,$A34,Cash!$E:$E,M$5)-SUMIFS(Cash!$H:$H,Cash!$F:$F,$A34,Cash!$E:$E,M$5))</f>
        <v>0</v>
      </c>
      <c r="N34" s="119">
        <f>-(SUMIFS(Cash!$G:$G,Cash!$F:$F,$A34,Cash!$E:$E,N$5)-SUMIFS(Cash!$H:$H,Cash!$F:$F,$A34,Cash!$E:$E,N$5))</f>
        <v>0</v>
      </c>
    </row>
    <row r="35" spans="1:14" x14ac:dyDescent="0.2">
      <c r="A35" s="2" t="str">
        <f>Details!D34</f>
        <v>Payment - spare 17</v>
      </c>
      <c r="B35" s="119">
        <f t="shared" si="2"/>
        <v>0</v>
      </c>
      <c r="C35" s="119">
        <f>-(SUMIFS(Cash!$G:$G,Cash!$F:$F,$A35,Cash!$E:$E,C$5)-SUMIFS(Cash!$H:$H,Cash!$F:$F,$A35,Cash!$E:$E,C$5))</f>
        <v>0</v>
      </c>
      <c r="D35" s="119">
        <f>-(SUMIFS(Cash!$G:$G,Cash!$F:$F,$A35,Cash!$E:$E,D$5)-SUMIFS(Cash!$H:$H,Cash!$F:$F,$A35,Cash!$E:$E,D$5))</f>
        <v>0</v>
      </c>
      <c r="E35" s="119">
        <f>-(SUMIFS(Cash!$G:$G,Cash!$F:$F,$A35,Cash!$E:$E,E$5)-SUMIFS(Cash!$H:$H,Cash!$F:$F,$A35,Cash!$E:$E,E$5))</f>
        <v>0</v>
      </c>
      <c r="F35" s="119">
        <f>-(SUMIFS(Cash!$G:$G,Cash!$F:$F,$A35,Cash!$E:$E,F$5)-SUMIFS(Cash!$H:$H,Cash!$F:$F,$A35,Cash!$E:$E,F$5))</f>
        <v>0</v>
      </c>
      <c r="G35" s="119">
        <f>-(SUMIFS(Cash!$G:$G,Cash!$F:$F,$A35,Cash!$E:$E,G$5)-SUMIFS(Cash!$H:$H,Cash!$F:$F,$A35,Cash!$E:$E,G$5))</f>
        <v>0</v>
      </c>
      <c r="H35" s="119">
        <f>-(SUMIFS(Cash!$G:$G,Cash!$F:$F,$A35,Cash!$E:$E,H$5)-SUMIFS(Cash!$H:$H,Cash!$F:$F,$A35,Cash!$E:$E,H$5))</f>
        <v>0</v>
      </c>
      <c r="I35" s="119">
        <f>-(SUMIFS(Cash!$G:$G,Cash!$F:$F,$A35,Cash!$E:$E,I$5)-SUMIFS(Cash!$H:$H,Cash!$F:$F,$A35,Cash!$E:$E,I$5))</f>
        <v>0</v>
      </c>
      <c r="J35" s="119">
        <f>-(SUMIFS(Cash!$G:$G,Cash!$F:$F,$A35,Cash!$E:$E,J$5)-SUMIFS(Cash!$H:$H,Cash!$F:$F,$A35,Cash!$E:$E,J$5))</f>
        <v>0</v>
      </c>
      <c r="K35" s="119">
        <f>-(SUMIFS(Cash!$G:$G,Cash!$F:$F,$A35,Cash!$E:$E,K$5)-SUMIFS(Cash!$H:$H,Cash!$F:$F,$A35,Cash!$E:$E,K$5))</f>
        <v>0</v>
      </c>
      <c r="L35" s="119">
        <f>-(SUMIFS(Cash!$G:$G,Cash!$F:$F,$A35,Cash!$E:$E,L$5)-SUMIFS(Cash!$H:$H,Cash!$F:$F,$A35,Cash!$E:$E,L$5))</f>
        <v>0</v>
      </c>
      <c r="M35" s="119">
        <f>-(SUMIFS(Cash!$G:$G,Cash!$F:$F,$A35,Cash!$E:$E,M$5)-SUMIFS(Cash!$H:$H,Cash!$F:$F,$A35,Cash!$E:$E,M$5))</f>
        <v>0</v>
      </c>
      <c r="N35" s="119">
        <f>-(SUMIFS(Cash!$G:$G,Cash!$F:$F,$A35,Cash!$E:$E,N$5)-SUMIFS(Cash!$H:$H,Cash!$F:$F,$A35,Cash!$E:$E,N$5))</f>
        <v>0</v>
      </c>
    </row>
    <row r="36" spans="1:14" x14ac:dyDescent="0.2">
      <c r="A36" s="2" t="str">
        <f>Details!D35</f>
        <v>Payment - spare 18</v>
      </c>
      <c r="B36" s="119">
        <f t="shared" si="2"/>
        <v>0</v>
      </c>
      <c r="C36" s="119">
        <f>-(SUMIFS(Cash!$G:$G,Cash!$F:$F,$A36,Cash!$E:$E,C$5)-SUMIFS(Cash!$H:$H,Cash!$F:$F,$A36,Cash!$E:$E,C$5))</f>
        <v>0</v>
      </c>
      <c r="D36" s="119">
        <f>-(SUMIFS(Cash!$G:$G,Cash!$F:$F,$A36,Cash!$E:$E,D$5)-SUMIFS(Cash!$H:$H,Cash!$F:$F,$A36,Cash!$E:$E,D$5))</f>
        <v>0</v>
      </c>
      <c r="E36" s="119">
        <f>-(SUMIFS(Cash!$G:$G,Cash!$F:$F,$A36,Cash!$E:$E,E$5)-SUMIFS(Cash!$H:$H,Cash!$F:$F,$A36,Cash!$E:$E,E$5))</f>
        <v>0</v>
      </c>
      <c r="F36" s="119">
        <f>-(SUMIFS(Cash!$G:$G,Cash!$F:$F,$A36,Cash!$E:$E,F$5)-SUMIFS(Cash!$H:$H,Cash!$F:$F,$A36,Cash!$E:$E,F$5))</f>
        <v>0</v>
      </c>
      <c r="G36" s="119">
        <f>-(SUMIFS(Cash!$G:$G,Cash!$F:$F,$A36,Cash!$E:$E,G$5)-SUMIFS(Cash!$H:$H,Cash!$F:$F,$A36,Cash!$E:$E,G$5))</f>
        <v>0</v>
      </c>
      <c r="H36" s="119">
        <f>-(SUMIFS(Cash!$G:$G,Cash!$F:$F,$A36,Cash!$E:$E,H$5)-SUMIFS(Cash!$H:$H,Cash!$F:$F,$A36,Cash!$E:$E,H$5))</f>
        <v>0</v>
      </c>
      <c r="I36" s="119">
        <f>-(SUMIFS(Cash!$G:$G,Cash!$F:$F,$A36,Cash!$E:$E,I$5)-SUMIFS(Cash!$H:$H,Cash!$F:$F,$A36,Cash!$E:$E,I$5))</f>
        <v>0</v>
      </c>
      <c r="J36" s="119">
        <f>-(SUMIFS(Cash!$G:$G,Cash!$F:$F,$A36,Cash!$E:$E,J$5)-SUMIFS(Cash!$H:$H,Cash!$F:$F,$A36,Cash!$E:$E,J$5))</f>
        <v>0</v>
      </c>
      <c r="K36" s="119">
        <f>-(SUMIFS(Cash!$G:$G,Cash!$F:$F,$A36,Cash!$E:$E,K$5)-SUMIFS(Cash!$H:$H,Cash!$F:$F,$A36,Cash!$E:$E,K$5))</f>
        <v>0</v>
      </c>
      <c r="L36" s="119">
        <f>-(SUMIFS(Cash!$G:$G,Cash!$F:$F,$A36,Cash!$E:$E,L$5)-SUMIFS(Cash!$H:$H,Cash!$F:$F,$A36,Cash!$E:$E,L$5))</f>
        <v>0</v>
      </c>
      <c r="M36" s="119">
        <f>-(SUMIFS(Cash!$G:$G,Cash!$F:$F,$A36,Cash!$E:$E,M$5)-SUMIFS(Cash!$H:$H,Cash!$F:$F,$A36,Cash!$E:$E,M$5))</f>
        <v>0</v>
      </c>
      <c r="N36" s="119">
        <f>-(SUMIFS(Cash!$G:$G,Cash!$F:$F,$A36,Cash!$E:$E,N$5)-SUMIFS(Cash!$H:$H,Cash!$F:$F,$A36,Cash!$E:$E,N$5))</f>
        <v>0</v>
      </c>
    </row>
    <row r="37" spans="1:14" x14ac:dyDescent="0.2">
      <c r="A37" s="2" t="str">
        <f>Details!D36</f>
        <v>Payment - spare 19</v>
      </c>
      <c r="B37" s="119">
        <f t="shared" si="2"/>
        <v>0</v>
      </c>
      <c r="C37" s="119">
        <f>-(SUMIFS(Cash!$G:$G,Cash!$F:$F,$A37,Cash!$E:$E,C$5)-SUMIFS(Cash!$H:$H,Cash!$F:$F,$A37,Cash!$E:$E,C$5))</f>
        <v>0</v>
      </c>
      <c r="D37" s="119">
        <f>-(SUMIFS(Cash!$G:$G,Cash!$F:$F,$A37,Cash!$E:$E,D$5)-SUMIFS(Cash!$H:$H,Cash!$F:$F,$A37,Cash!$E:$E,D$5))</f>
        <v>0</v>
      </c>
      <c r="E37" s="119">
        <f>-(SUMIFS(Cash!$G:$G,Cash!$F:$F,$A37,Cash!$E:$E,E$5)-SUMIFS(Cash!$H:$H,Cash!$F:$F,$A37,Cash!$E:$E,E$5))</f>
        <v>0</v>
      </c>
      <c r="F37" s="119">
        <f>-(SUMIFS(Cash!$G:$G,Cash!$F:$F,$A37,Cash!$E:$E,F$5)-SUMIFS(Cash!$H:$H,Cash!$F:$F,$A37,Cash!$E:$E,F$5))</f>
        <v>0</v>
      </c>
      <c r="G37" s="119">
        <f>-(SUMIFS(Cash!$G:$G,Cash!$F:$F,$A37,Cash!$E:$E,G$5)-SUMIFS(Cash!$H:$H,Cash!$F:$F,$A37,Cash!$E:$E,G$5))</f>
        <v>0</v>
      </c>
      <c r="H37" s="119">
        <f>-(SUMIFS(Cash!$G:$G,Cash!$F:$F,$A37,Cash!$E:$E,H$5)-SUMIFS(Cash!$H:$H,Cash!$F:$F,$A37,Cash!$E:$E,H$5))</f>
        <v>0</v>
      </c>
      <c r="I37" s="119">
        <f>-(SUMIFS(Cash!$G:$G,Cash!$F:$F,$A37,Cash!$E:$E,I$5)-SUMIFS(Cash!$H:$H,Cash!$F:$F,$A37,Cash!$E:$E,I$5))</f>
        <v>0</v>
      </c>
      <c r="J37" s="119">
        <f>-(SUMIFS(Cash!$G:$G,Cash!$F:$F,$A37,Cash!$E:$E,J$5)-SUMIFS(Cash!$H:$H,Cash!$F:$F,$A37,Cash!$E:$E,J$5))</f>
        <v>0</v>
      </c>
      <c r="K37" s="119">
        <f>-(SUMIFS(Cash!$G:$G,Cash!$F:$F,$A37,Cash!$E:$E,K$5)-SUMIFS(Cash!$H:$H,Cash!$F:$F,$A37,Cash!$E:$E,K$5))</f>
        <v>0</v>
      </c>
      <c r="L37" s="119">
        <f>-(SUMIFS(Cash!$G:$G,Cash!$F:$F,$A37,Cash!$E:$E,L$5)-SUMIFS(Cash!$H:$H,Cash!$F:$F,$A37,Cash!$E:$E,L$5))</f>
        <v>0</v>
      </c>
      <c r="M37" s="119">
        <f>-(SUMIFS(Cash!$G:$G,Cash!$F:$F,$A37,Cash!$E:$E,M$5)-SUMIFS(Cash!$H:$H,Cash!$F:$F,$A37,Cash!$E:$E,M$5))</f>
        <v>0</v>
      </c>
      <c r="N37" s="119">
        <f>-(SUMIFS(Cash!$G:$G,Cash!$F:$F,$A37,Cash!$E:$E,N$5)-SUMIFS(Cash!$H:$H,Cash!$F:$F,$A37,Cash!$E:$E,N$5))</f>
        <v>0</v>
      </c>
    </row>
    <row r="38" spans="1:14" x14ac:dyDescent="0.2">
      <c r="A38" s="2" t="str">
        <f>Details!D37</f>
        <v>Payment - spare 20</v>
      </c>
      <c r="B38" s="119">
        <f t="shared" si="2"/>
        <v>0</v>
      </c>
      <c r="C38" s="119">
        <f>-(SUMIFS(Cash!$G:$G,Cash!$F:$F,$A38,Cash!$E:$E,C$5)-SUMIFS(Cash!$H:$H,Cash!$F:$F,$A38,Cash!$E:$E,C$5))</f>
        <v>0</v>
      </c>
      <c r="D38" s="119">
        <f>-(SUMIFS(Cash!$G:$G,Cash!$F:$F,$A38,Cash!$E:$E,D$5)-SUMIFS(Cash!$H:$H,Cash!$F:$F,$A38,Cash!$E:$E,D$5))</f>
        <v>0</v>
      </c>
      <c r="E38" s="119">
        <f>-(SUMIFS(Cash!$G:$G,Cash!$F:$F,$A38,Cash!$E:$E,E$5)-SUMIFS(Cash!$H:$H,Cash!$F:$F,$A38,Cash!$E:$E,E$5))</f>
        <v>0</v>
      </c>
      <c r="F38" s="119">
        <f>-(SUMIFS(Cash!$G:$G,Cash!$F:$F,$A38,Cash!$E:$E,F$5)-SUMIFS(Cash!$H:$H,Cash!$F:$F,$A38,Cash!$E:$E,F$5))</f>
        <v>0</v>
      </c>
      <c r="G38" s="119">
        <f>-(SUMIFS(Cash!$G:$G,Cash!$F:$F,$A38,Cash!$E:$E,G$5)-SUMIFS(Cash!$H:$H,Cash!$F:$F,$A38,Cash!$E:$E,G$5))</f>
        <v>0</v>
      </c>
      <c r="H38" s="119">
        <f>-(SUMIFS(Cash!$G:$G,Cash!$F:$F,$A38,Cash!$E:$E,H$5)-SUMIFS(Cash!$H:$H,Cash!$F:$F,$A38,Cash!$E:$E,H$5))</f>
        <v>0</v>
      </c>
      <c r="I38" s="119">
        <f>-(SUMIFS(Cash!$G:$G,Cash!$F:$F,$A38,Cash!$E:$E,I$5)-SUMIFS(Cash!$H:$H,Cash!$F:$F,$A38,Cash!$E:$E,I$5))</f>
        <v>0</v>
      </c>
      <c r="J38" s="119">
        <f>-(SUMIFS(Cash!$G:$G,Cash!$F:$F,$A38,Cash!$E:$E,J$5)-SUMIFS(Cash!$H:$H,Cash!$F:$F,$A38,Cash!$E:$E,J$5))</f>
        <v>0</v>
      </c>
      <c r="K38" s="119">
        <f>-(SUMIFS(Cash!$G:$G,Cash!$F:$F,$A38,Cash!$E:$E,K$5)-SUMIFS(Cash!$H:$H,Cash!$F:$F,$A38,Cash!$E:$E,K$5))</f>
        <v>0</v>
      </c>
      <c r="L38" s="119">
        <f>-(SUMIFS(Cash!$G:$G,Cash!$F:$F,$A38,Cash!$E:$E,L$5)-SUMIFS(Cash!$H:$H,Cash!$F:$F,$A38,Cash!$E:$E,L$5))</f>
        <v>0</v>
      </c>
      <c r="M38" s="119">
        <f>-(SUMIFS(Cash!$G:$G,Cash!$F:$F,$A38,Cash!$E:$E,M$5)-SUMIFS(Cash!$H:$H,Cash!$F:$F,$A38,Cash!$E:$E,M$5))</f>
        <v>0</v>
      </c>
      <c r="N38" s="119">
        <f>-(SUMIFS(Cash!$G:$G,Cash!$F:$F,$A38,Cash!$E:$E,N$5)-SUMIFS(Cash!$H:$H,Cash!$F:$F,$A38,Cash!$E:$E,N$5))</f>
        <v>0</v>
      </c>
    </row>
    <row r="39" spans="1:14" x14ac:dyDescent="0.2">
      <c r="A39" s="2" t="str">
        <f>Details!D38</f>
        <v>Payment - spare 21</v>
      </c>
      <c r="B39" s="119">
        <f t="shared" si="2"/>
        <v>0</v>
      </c>
      <c r="C39" s="119">
        <f>-(SUMIFS(Cash!$G:$G,Cash!$F:$F,$A39,Cash!$E:$E,C$5)-SUMIFS(Cash!$H:$H,Cash!$F:$F,$A39,Cash!$E:$E,C$5))</f>
        <v>0</v>
      </c>
      <c r="D39" s="119">
        <f>-(SUMIFS(Cash!$G:$G,Cash!$F:$F,$A39,Cash!$E:$E,D$5)-SUMIFS(Cash!$H:$H,Cash!$F:$F,$A39,Cash!$E:$E,D$5))</f>
        <v>0</v>
      </c>
      <c r="E39" s="119">
        <f>-(SUMIFS(Cash!$G:$G,Cash!$F:$F,$A39,Cash!$E:$E,E$5)-SUMIFS(Cash!$H:$H,Cash!$F:$F,$A39,Cash!$E:$E,E$5))</f>
        <v>0</v>
      </c>
      <c r="F39" s="119">
        <f>-(SUMIFS(Cash!$G:$G,Cash!$F:$F,$A39,Cash!$E:$E,F$5)-SUMIFS(Cash!$H:$H,Cash!$F:$F,$A39,Cash!$E:$E,F$5))</f>
        <v>0</v>
      </c>
      <c r="G39" s="119">
        <f>-(SUMIFS(Cash!$G:$G,Cash!$F:$F,$A39,Cash!$E:$E,G$5)-SUMIFS(Cash!$H:$H,Cash!$F:$F,$A39,Cash!$E:$E,G$5))</f>
        <v>0</v>
      </c>
      <c r="H39" s="119">
        <f>-(SUMIFS(Cash!$G:$G,Cash!$F:$F,$A39,Cash!$E:$E,H$5)-SUMIFS(Cash!$H:$H,Cash!$F:$F,$A39,Cash!$E:$E,H$5))</f>
        <v>0</v>
      </c>
      <c r="I39" s="119">
        <f>-(SUMIFS(Cash!$G:$G,Cash!$F:$F,$A39,Cash!$E:$E,I$5)-SUMIFS(Cash!$H:$H,Cash!$F:$F,$A39,Cash!$E:$E,I$5))</f>
        <v>0</v>
      </c>
      <c r="J39" s="119">
        <f>-(SUMIFS(Cash!$G:$G,Cash!$F:$F,$A39,Cash!$E:$E,J$5)-SUMIFS(Cash!$H:$H,Cash!$F:$F,$A39,Cash!$E:$E,J$5))</f>
        <v>0</v>
      </c>
      <c r="K39" s="119">
        <f>-(SUMIFS(Cash!$G:$G,Cash!$F:$F,$A39,Cash!$E:$E,K$5)-SUMIFS(Cash!$H:$H,Cash!$F:$F,$A39,Cash!$E:$E,K$5))</f>
        <v>0</v>
      </c>
      <c r="L39" s="119">
        <f>-(SUMIFS(Cash!$G:$G,Cash!$F:$F,$A39,Cash!$E:$E,L$5)-SUMIFS(Cash!$H:$H,Cash!$F:$F,$A39,Cash!$E:$E,L$5))</f>
        <v>0</v>
      </c>
      <c r="M39" s="119">
        <f>-(SUMIFS(Cash!$G:$G,Cash!$F:$F,$A39,Cash!$E:$E,M$5)-SUMIFS(Cash!$H:$H,Cash!$F:$F,$A39,Cash!$E:$E,M$5))</f>
        <v>0</v>
      </c>
      <c r="N39" s="119">
        <f>-(SUMIFS(Cash!$G:$G,Cash!$F:$F,$A39,Cash!$E:$E,N$5)-SUMIFS(Cash!$H:$H,Cash!$F:$F,$A39,Cash!$E:$E,N$5))</f>
        <v>0</v>
      </c>
    </row>
    <row r="40" spans="1:14" x14ac:dyDescent="0.2">
      <c r="A40" s="2" t="str">
        <f>Details!D39</f>
        <v>Payment - spare 22</v>
      </c>
      <c r="B40" s="119">
        <f t="shared" si="2"/>
        <v>0</v>
      </c>
      <c r="C40" s="119">
        <f>-(SUMIFS(Cash!$G:$G,Cash!$F:$F,$A40,Cash!$E:$E,C$5)-SUMIFS(Cash!$H:$H,Cash!$F:$F,$A40,Cash!$E:$E,C$5))</f>
        <v>0</v>
      </c>
      <c r="D40" s="119">
        <f>-(SUMIFS(Cash!$G:$G,Cash!$F:$F,$A40,Cash!$E:$E,D$5)-SUMIFS(Cash!$H:$H,Cash!$F:$F,$A40,Cash!$E:$E,D$5))</f>
        <v>0</v>
      </c>
      <c r="E40" s="119">
        <f>-(SUMIFS(Cash!$G:$G,Cash!$F:$F,$A40,Cash!$E:$E,E$5)-SUMIFS(Cash!$H:$H,Cash!$F:$F,$A40,Cash!$E:$E,E$5))</f>
        <v>0</v>
      </c>
      <c r="F40" s="119">
        <f>-(SUMIFS(Cash!$G:$G,Cash!$F:$F,$A40,Cash!$E:$E,F$5)-SUMIFS(Cash!$H:$H,Cash!$F:$F,$A40,Cash!$E:$E,F$5))</f>
        <v>0</v>
      </c>
      <c r="G40" s="119">
        <f>-(SUMIFS(Cash!$G:$G,Cash!$F:$F,$A40,Cash!$E:$E,G$5)-SUMIFS(Cash!$H:$H,Cash!$F:$F,$A40,Cash!$E:$E,G$5))</f>
        <v>0</v>
      </c>
      <c r="H40" s="119">
        <f>-(SUMIFS(Cash!$G:$G,Cash!$F:$F,$A40,Cash!$E:$E,H$5)-SUMIFS(Cash!$H:$H,Cash!$F:$F,$A40,Cash!$E:$E,H$5))</f>
        <v>0</v>
      </c>
      <c r="I40" s="119">
        <f>-(SUMIFS(Cash!$G:$G,Cash!$F:$F,$A40,Cash!$E:$E,I$5)-SUMIFS(Cash!$H:$H,Cash!$F:$F,$A40,Cash!$E:$E,I$5))</f>
        <v>0</v>
      </c>
      <c r="J40" s="119">
        <f>-(SUMIFS(Cash!$G:$G,Cash!$F:$F,$A40,Cash!$E:$E,J$5)-SUMIFS(Cash!$H:$H,Cash!$F:$F,$A40,Cash!$E:$E,J$5))</f>
        <v>0</v>
      </c>
      <c r="K40" s="119">
        <f>-(SUMIFS(Cash!$G:$G,Cash!$F:$F,$A40,Cash!$E:$E,K$5)-SUMIFS(Cash!$H:$H,Cash!$F:$F,$A40,Cash!$E:$E,K$5))</f>
        <v>0</v>
      </c>
      <c r="L40" s="119">
        <f>-(SUMIFS(Cash!$G:$G,Cash!$F:$F,$A40,Cash!$E:$E,L$5)-SUMIFS(Cash!$H:$H,Cash!$F:$F,$A40,Cash!$E:$E,L$5))</f>
        <v>0</v>
      </c>
      <c r="M40" s="119">
        <f>-(SUMIFS(Cash!$G:$G,Cash!$F:$F,$A40,Cash!$E:$E,M$5)-SUMIFS(Cash!$H:$H,Cash!$F:$F,$A40,Cash!$E:$E,M$5))</f>
        <v>0</v>
      </c>
      <c r="N40" s="119">
        <f>-(SUMIFS(Cash!$G:$G,Cash!$F:$F,$A40,Cash!$E:$E,N$5)-SUMIFS(Cash!$H:$H,Cash!$F:$F,$A40,Cash!$E:$E,N$5))</f>
        <v>0</v>
      </c>
    </row>
    <row r="41" spans="1:14" x14ac:dyDescent="0.2">
      <c r="A41" s="2" t="str">
        <f>Details!D40</f>
        <v>Payment - spare 23</v>
      </c>
      <c r="B41" s="119">
        <f t="shared" si="2"/>
        <v>0</v>
      </c>
      <c r="C41" s="119">
        <f>-(SUMIFS(Cash!$G:$G,Cash!$F:$F,$A41,Cash!$E:$E,C$5)-SUMIFS(Cash!$H:$H,Cash!$F:$F,$A41,Cash!$E:$E,C$5))</f>
        <v>0</v>
      </c>
      <c r="D41" s="119">
        <f>-(SUMIFS(Cash!$G:$G,Cash!$F:$F,$A41,Cash!$E:$E,D$5)-SUMIFS(Cash!$H:$H,Cash!$F:$F,$A41,Cash!$E:$E,D$5))</f>
        <v>0</v>
      </c>
      <c r="E41" s="119">
        <f>-(SUMIFS(Cash!$G:$G,Cash!$F:$F,$A41,Cash!$E:$E,E$5)-SUMIFS(Cash!$H:$H,Cash!$F:$F,$A41,Cash!$E:$E,E$5))</f>
        <v>0</v>
      </c>
      <c r="F41" s="119">
        <f>-(SUMIFS(Cash!$G:$G,Cash!$F:$F,$A41,Cash!$E:$E,F$5)-SUMIFS(Cash!$H:$H,Cash!$F:$F,$A41,Cash!$E:$E,F$5))</f>
        <v>0</v>
      </c>
      <c r="G41" s="119">
        <f>-(SUMIFS(Cash!$G:$G,Cash!$F:$F,$A41,Cash!$E:$E,G$5)-SUMIFS(Cash!$H:$H,Cash!$F:$F,$A41,Cash!$E:$E,G$5))</f>
        <v>0</v>
      </c>
      <c r="H41" s="119">
        <f>-(SUMIFS(Cash!$G:$G,Cash!$F:$F,$A41,Cash!$E:$E,H$5)-SUMIFS(Cash!$H:$H,Cash!$F:$F,$A41,Cash!$E:$E,H$5))</f>
        <v>0</v>
      </c>
      <c r="I41" s="119">
        <f>-(SUMIFS(Cash!$G:$G,Cash!$F:$F,$A41,Cash!$E:$E,I$5)-SUMIFS(Cash!$H:$H,Cash!$F:$F,$A41,Cash!$E:$E,I$5))</f>
        <v>0</v>
      </c>
      <c r="J41" s="119">
        <f>-(SUMIFS(Cash!$G:$G,Cash!$F:$F,$A41,Cash!$E:$E,J$5)-SUMIFS(Cash!$H:$H,Cash!$F:$F,$A41,Cash!$E:$E,J$5))</f>
        <v>0</v>
      </c>
      <c r="K41" s="119">
        <f>-(SUMIFS(Cash!$G:$G,Cash!$F:$F,$A41,Cash!$E:$E,K$5)-SUMIFS(Cash!$H:$H,Cash!$F:$F,$A41,Cash!$E:$E,K$5))</f>
        <v>0</v>
      </c>
      <c r="L41" s="119">
        <f>-(SUMIFS(Cash!$G:$G,Cash!$F:$F,$A41,Cash!$E:$E,L$5)-SUMIFS(Cash!$H:$H,Cash!$F:$F,$A41,Cash!$E:$E,L$5))</f>
        <v>0</v>
      </c>
      <c r="M41" s="119">
        <f>-(SUMIFS(Cash!$G:$G,Cash!$F:$F,$A41,Cash!$E:$E,M$5)-SUMIFS(Cash!$H:$H,Cash!$F:$F,$A41,Cash!$E:$E,M$5))</f>
        <v>0</v>
      </c>
      <c r="N41" s="119">
        <f>-(SUMIFS(Cash!$G:$G,Cash!$F:$F,$A41,Cash!$E:$E,N$5)-SUMIFS(Cash!$H:$H,Cash!$F:$F,$A41,Cash!$E:$E,N$5))</f>
        <v>0</v>
      </c>
    </row>
    <row r="42" spans="1:14" x14ac:dyDescent="0.2">
      <c r="A42" s="2" t="str">
        <f>Details!D41</f>
        <v>Payment - spare 24</v>
      </c>
      <c r="B42" s="119">
        <f t="shared" si="2"/>
        <v>0</v>
      </c>
      <c r="C42" s="119">
        <f>-(SUMIFS(Cash!$G:$G,Cash!$F:$F,$A42,Cash!$E:$E,C$5)-SUMIFS(Cash!$H:$H,Cash!$F:$F,$A42,Cash!$E:$E,C$5))</f>
        <v>0</v>
      </c>
      <c r="D42" s="119">
        <f>-(SUMIFS(Cash!$G:$G,Cash!$F:$F,$A42,Cash!$E:$E,D$5)-SUMIFS(Cash!$H:$H,Cash!$F:$F,$A42,Cash!$E:$E,D$5))</f>
        <v>0</v>
      </c>
      <c r="E42" s="119">
        <f>-(SUMIFS(Cash!$G:$G,Cash!$F:$F,$A42,Cash!$E:$E,E$5)-SUMIFS(Cash!$H:$H,Cash!$F:$F,$A42,Cash!$E:$E,E$5))</f>
        <v>0</v>
      </c>
      <c r="F42" s="119">
        <f>-(SUMIFS(Cash!$G:$G,Cash!$F:$F,$A42,Cash!$E:$E,F$5)-SUMIFS(Cash!$H:$H,Cash!$F:$F,$A42,Cash!$E:$E,F$5))</f>
        <v>0</v>
      </c>
      <c r="G42" s="119">
        <f>-(SUMIFS(Cash!$G:$G,Cash!$F:$F,$A42,Cash!$E:$E,G$5)-SUMIFS(Cash!$H:$H,Cash!$F:$F,$A42,Cash!$E:$E,G$5))</f>
        <v>0</v>
      </c>
      <c r="H42" s="119">
        <f>-(SUMIFS(Cash!$G:$G,Cash!$F:$F,$A42,Cash!$E:$E,H$5)-SUMIFS(Cash!$H:$H,Cash!$F:$F,$A42,Cash!$E:$E,H$5))</f>
        <v>0</v>
      </c>
      <c r="I42" s="119">
        <f>-(SUMIFS(Cash!$G:$G,Cash!$F:$F,$A42,Cash!$E:$E,I$5)-SUMIFS(Cash!$H:$H,Cash!$F:$F,$A42,Cash!$E:$E,I$5))</f>
        <v>0</v>
      </c>
      <c r="J42" s="119">
        <f>-(SUMIFS(Cash!$G:$G,Cash!$F:$F,$A42,Cash!$E:$E,J$5)-SUMIFS(Cash!$H:$H,Cash!$F:$F,$A42,Cash!$E:$E,J$5))</f>
        <v>0</v>
      </c>
      <c r="K42" s="119">
        <f>-(SUMIFS(Cash!$G:$G,Cash!$F:$F,$A42,Cash!$E:$E,K$5)-SUMIFS(Cash!$H:$H,Cash!$F:$F,$A42,Cash!$E:$E,K$5))</f>
        <v>0</v>
      </c>
      <c r="L42" s="119">
        <f>-(SUMIFS(Cash!$G:$G,Cash!$F:$F,$A42,Cash!$E:$E,L$5)-SUMIFS(Cash!$H:$H,Cash!$F:$F,$A42,Cash!$E:$E,L$5))</f>
        <v>0</v>
      </c>
      <c r="M42" s="119">
        <f>-(SUMIFS(Cash!$G:$G,Cash!$F:$F,$A42,Cash!$E:$E,M$5)-SUMIFS(Cash!$H:$H,Cash!$F:$F,$A42,Cash!$E:$E,M$5))</f>
        <v>0</v>
      </c>
      <c r="N42" s="119">
        <f>-(SUMIFS(Cash!$G:$G,Cash!$F:$F,$A42,Cash!$E:$E,N$5)-SUMIFS(Cash!$H:$H,Cash!$F:$F,$A42,Cash!$E:$E,N$5))</f>
        <v>0</v>
      </c>
    </row>
    <row r="43" spans="1:14" x14ac:dyDescent="0.2">
      <c r="A43" s="2" t="str">
        <f>Details!D42</f>
        <v>Payment - spare 25</v>
      </c>
      <c r="B43" s="119">
        <f t="shared" si="2"/>
        <v>0</v>
      </c>
      <c r="C43" s="119">
        <f>-(SUMIFS(Cash!$G:$G,Cash!$F:$F,$A43,Cash!$E:$E,C$5)-SUMIFS(Cash!$H:$H,Cash!$F:$F,$A43,Cash!$E:$E,C$5))</f>
        <v>0</v>
      </c>
      <c r="D43" s="119">
        <f>-(SUMIFS(Cash!$G:$G,Cash!$F:$F,$A43,Cash!$E:$E,D$5)-SUMIFS(Cash!$H:$H,Cash!$F:$F,$A43,Cash!$E:$E,D$5))</f>
        <v>0</v>
      </c>
      <c r="E43" s="119">
        <f>-(SUMIFS(Cash!$G:$G,Cash!$F:$F,$A43,Cash!$E:$E,E$5)-SUMIFS(Cash!$H:$H,Cash!$F:$F,$A43,Cash!$E:$E,E$5))</f>
        <v>0</v>
      </c>
      <c r="F43" s="119">
        <f>-(SUMIFS(Cash!$G:$G,Cash!$F:$F,$A43,Cash!$E:$E,F$5)-SUMIFS(Cash!$H:$H,Cash!$F:$F,$A43,Cash!$E:$E,F$5))</f>
        <v>0</v>
      </c>
      <c r="G43" s="119">
        <f>-(SUMIFS(Cash!$G:$G,Cash!$F:$F,$A43,Cash!$E:$E,G$5)-SUMIFS(Cash!$H:$H,Cash!$F:$F,$A43,Cash!$E:$E,G$5))</f>
        <v>0</v>
      </c>
      <c r="H43" s="119">
        <f>-(SUMIFS(Cash!$G:$G,Cash!$F:$F,$A43,Cash!$E:$E,H$5)-SUMIFS(Cash!$H:$H,Cash!$F:$F,$A43,Cash!$E:$E,H$5))</f>
        <v>0</v>
      </c>
      <c r="I43" s="119">
        <f>-(SUMIFS(Cash!$G:$G,Cash!$F:$F,$A43,Cash!$E:$E,I$5)-SUMIFS(Cash!$H:$H,Cash!$F:$F,$A43,Cash!$E:$E,I$5))</f>
        <v>0</v>
      </c>
      <c r="J43" s="119">
        <f>-(SUMIFS(Cash!$G:$G,Cash!$F:$F,$A43,Cash!$E:$E,J$5)-SUMIFS(Cash!$H:$H,Cash!$F:$F,$A43,Cash!$E:$E,J$5))</f>
        <v>0</v>
      </c>
      <c r="K43" s="119">
        <f>-(SUMIFS(Cash!$G:$G,Cash!$F:$F,$A43,Cash!$E:$E,K$5)-SUMIFS(Cash!$H:$H,Cash!$F:$F,$A43,Cash!$E:$E,K$5))</f>
        <v>0</v>
      </c>
      <c r="L43" s="119">
        <f>-(SUMIFS(Cash!$G:$G,Cash!$F:$F,$A43,Cash!$E:$E,L$5)-SUMIFS(Cash!$H:$H,Cash!$F:$F,$A43,Cash!$E:$E,L$5))</f>
        <v>0</v>
      </c>
      <c r="M43" s="119">
        <f>-(SUMIFS(Cash!$G:$G,Cash!$F:$F,$A43,Cash!$E:$E,M$5)-SUMIFS(Cash!$H:$H,Cash!$F:$F,$A43,Cash!$E:$E,M$5))</f>
        <v>0</v>
      </c>
      <c r="N43" s="119">
        <f>-(SUMIFS(Cash!$G:$G,Cash!$F:$F,$A43,Cash!$E:$E,N$5)-SUMIFS(Cash!$H:$H,Cash!$F:$F,$A43,Cash!$E:$E,N$5))</f>
        <v>0</v>
      </c>
    </row>
    <row r="44" spans="1:14" ht="15.75" x14ac:dyDescent="0.2">
      <c r="B44" s="120">
        <f>SUM(B19:B43)</f>
        <v>0</v>
      </c>
      <c r="C44" s="120">
        <f>SUM(C19:C43)</f>
        <v>0</v>
      </c>
      <c r="D44" s="120">
        <f t="shared" ref="D44:N44" si="3">SUM(D19:D43)</f>
        <v>0</v>
      </c>
      <c r="E44" s="120">
        <f t="shared" si="3"/>
        <v>0</v>
      </c>
      <c r="F44" s="120">
        <f t="shared" si="3"/>
        <v>0</v>
      </c>
      <c r="G44" s="120">
        <f t="shared" si="3"/>
        <v>0</v>
      </c>
      <c r="H44" s="120">
        <f t="shared" si="3"/>
        <v>0</v>
      </c>
      <c r="I44" s="120">
        <f t="shared" si="3"/>
        <v>0</v>
      </c>
      <c r="J44" s="120">
        <f t="shared" si="3"/>
        <v>0</v>
      </c>
      <c r="K44" s="120">
        <f t="shared" si="3"/>
        <v>0</v>
      </c>
      <c r="L44" s="120">
        <f t="shared" si="3"/>
        <v>0</v>
      </c>
      <c r="M44" s="120">
        <f t="shared" si="3"/>
        <v>0</v>
      </c>
      <c r="N44" s="120">
        <f t="shared" si="3"/>
        <v>0</v>
      </c>
    </row>
    <row r="45" spans="1:14" x14ac:dyDescent="0.2"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</row>
    <row r="46" spans="1:14" s="1" customFormat="1" ht="15.75" x14ac:dyDescent="0.25">
      <c r="A46" s="1" t="s">
        <v>136</v>
      </c>
      <c r="B46" s="119">
        <f>B17-B44</f>
        <v>0</v>
      </c>
      <c r="C46" s="119">
        <f>C17-C44</f>
        <v>0</v>
      </c>
      <c r="D46" s="119">
        <f t="shared" ref="D46:N46" si="4">D17-D44</f>
        <v>0</v>
      </c>
      <c r="E46" s="119">
        <f t="shared" si="4"/>
        <v>0</v>
      </c>
      <c r="F46" s="119">
        <f t="shared" si="4"/>
        <v>0</v>
      </c>
      <c r="G46" s="119">
        <f t="shared" si="4"/>
        <v>0</v>
      </c>
      <c r="H46" s="119">
        <f t="shared" si="4"/>
        <v>0</v>
      </c>
      <c r="I46" s="119">
        <f t="shared" si="4"/>
        <v>0</v>
      </c>
      <c r="J46" s="119">
        <f t="shared" si="4"/>
        <v>0</v>
      </c>
      <c r="K46" s="119">
        <f t="shared" si="4"/>
        <v>0</v>
      </c>
      <c r="L46" s="119">
        <f t="shared" si="4"/>
        <v>0</v>
      </c>
      <c r="M46" s="119">
        <f t="shared" si="4"/>
        <v>0</v>
      </c>
      <c r="N46" s="119">
        <f t="shared" si="4"/>
        <v>0</v>
      </c>
    </row>
    <row r="47" spans="1:14" x14ac:dyDescent="0.2"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</row>
    <row r="48" spans="1:14" x14ac:dyDescent="0.2">
      <c r="A48" s="2" t="str">
        <f>Details!D7</f>
        <v>Transfer</v>
      </c>
      <c r="B48" s="119">
        <f>SUM(C48:N48)</f>
        <v>0</v>
      </c>
      <c r="C48" s="119">
        <f>(SUMIFS(Cash!$G:$G,Cash!$F:$F,$A48,Cash!$E:$E,C$5)-SUMIFS(Cash!$H:$H,Cash!$F:$F,$A48,Cash!$E:$E,C$5))</f>
        <v>0</v>
      </c>
      <c r="D48" s="119">
        <f>(SUMIFS(Cash!$G:$G,Cash!$F:$F,$A48,Cash!$E:$E,D$5)-SUMIFS(Cash!$H:$H,Cash!$F:$F,$A48,Cash!$E:$E,D$5))</f>
        <v>0</v>
      </c>
      <c r="E48" s="119">
        <f>(SUMIFS(Cash!$G:$G,Cash!$F:$F,$A48,Cash!$E:$E,E$5)-SUMIFS(Cash!$H:$H,Cash!$F:$F,$A48,Cash!$E:$E,E$5))</f>
        <v>0</v>
      </c>
      <c r="F48" s="119">
        <f>(SUMIFS(Cash!$G:$G,Cash!$F:$F,$A48,Cash!$E:$E,F$5)-SUMIFS(Cash!$H:$H,Cash!$F:$F,$A48,Cash!$E:$E,F$5))</f>
        <v>0</v>
      </c>
      <c r="G48" s="119">
        <f>(SUMIFS(Cash!$G:$G,Cash!$F:$F,$A48,Cash!$E:$E,G$5)-SUMIFS(Cash!$H:$H,Cash!$F:$F,$A48,Cash!$E:$E,G$5))</f>
        <v>0</v>
      </c>
      <c r="H48" s="119">
        <f>(SUMIFS(Cash!$G:$G,Cash!$F:$F,$A48,Cash!$E:$E,H$5)-SUMIFS(Cash!$H:$H,Cash!$F:$F,$A48,Cash!$E:$E,H$5))</f>
        <v>0</v>
      </c>
      <c r="I48" s="119">
        <f>(SUMIFS(Cash!$G:$G,Cash!$F:$F,$A48,Cash!$E:$E,I$5)-SUMIFS(Cash!$H:$H,Cash!$F:$F,$A48,Cash!$E:$E,I$5))</f>
        <v>0</v>
      </c>
      <c r="J48" s="119">
        <f>(SUMIFS(Cash!$G:$G,Cash!$F:$F,$A48,Cash!$E:$E,J$5)-SUMIFS(Cash!$H:$H,Cash!$F:$F,$A48,Cash!$E:$E,J$5))</f>
        <v>0</v>
      </c>
      <c r="K48" s="119">
        <f>(SUMIFS(Cash!$G:$G,Cash!$F:$F,$A48,Cash!$E:$E,K$5)-SUMIFS(Cash!$H:$H,Cash!$F:$F,$A48,Cash!$E:$E,K$5))</f>
        <v>0</v>
      </c>
      <c r="L48" s="119">
        <f>(SUMIFS(Cash!$G:$G,Cash!$F:$F,$A48,Cash!$E:$E,L$5)-SUMIFS(Cash!$H:$H,Cash!$F:$F,$A48,Cash!$E:$E,L$5))</f>
        <v>0</v>
      </c>
      <c r="M48" s="119">
        <f>(SUMIFS(Cash!$G:$G,Cash!$F:$F,$A48,Cash!$E:$E,M$5)-SUMIFS(Cash!$H:$H,Cash!$F:$F,$A48,Cash!$E:$E,M$5))</f>
        <v>0</v>
      </c>
      <c r="N48" s="119">
        <f>(SUMIFS(Cash!$G:$G,Cash!$F:$F,$A48,Cash!$E:$E,N$5)-SUMIFS(Cash!$H:$H,Cash!$F:$F,$A48,Cash!$E:$E,N$5))</f>
        <v>0</v>
      </c>
    </row>
    <row r="49" spans="1:14" x14ac:dyDescent="0.2">
      <c r="A49" s="2" t="str">
        <f>Details!D6</f>
        <v>Balance brought forward</v>
      </c>
      <c r="B49" s="119">
        <f>SUM(C49:N49)</f>
        <v>0</v>
      </c>
      <c r="C49" s="119">
        <f>(SUMIFS(Cash!$G:$G,Cash!$F:$F,$A49,Cash!$E:$E,C$5)-SUMIFS(Cash!$H:$H,Cash!$F:$F,$A49,Cash!$E:$E,C$5))</f>
        <v>0</v>
      </c>
      <c r="D49" s="119">
        <f>(SUMIFS(Cash!$G:$G,Cash!$F:$F,$A49,Cash!$E:$E,D$5)-SUMIFS(Cash!$H:$H,Cash!$F:$F,$A49,Cash!$E:$E,D$5))</f>
        <v>0</v>
      </c>
      <c r="E49" s="119">
        <f>(SUMIFS(Cash!$G:$G,Cash!$F:$F,$A49,Cash!$E:$E,E$5)-SUMIFS(Cash!$H:$H,Cash!$F:$F,$A49,Cash!$E:$E,E$5))</f>
        <v>0</v>
      </c>
      <c r="F49" s="119">
        <f>(SUMIFS(Cash!$G:$G,Cash!$F:$F,$A49,Cash!$E:$E,F$5)-SUMIFS(Cash!$H:$H,Cash!$F:$F,$A49,Cash!$E:$E,F$5))</f>
        <v>0</v>
      </c>
      <c r="G49" s="119">
        <f>(SUMIFS(Cash!$G:$G,Cash!$F:$F,$A49,Cash!$E:$E,G$5)-SUMIFS(Cash!$H:$H,Cash!$F:$F,$A49,Cash!$E:$E,G$5))</f>
        <v>0</v>
      </c>
      <c r="H49" s="119">
        <f>(SUMIFS(Cash!$G:$G,Cash!$F:$F,$A49,Cash!$E:$E,H$5)-SUMIFS(Cash!$H:$H,Cash!$F:$F,$A49,Cash!$E:$E,H$5))</f>
        <v>0</v>
      </c>
      <c r="I49" s="119">
        <f>(SUMIFS(Cash!$G:$G,Cash!$F:$F,$A49,Cash!$E:$E,I$5)-SUMIFS(Cash!$H:$H,Cash!$F:$F,$A49,Cash!$E:$E,I$5))</f>
        <v>0</v>
      </c>
      <c r="J49" s="119">
        <f>(SUMIFS(Cash!$G:$G,Cash!$F:$F,$A49,Cash!$E:$E,J$5)-SUMIFS(Cash!$H:$H,Cash!$F:$F,$A49,Cash!$E:$E,J$5))</f>
        <v>0</v>
      </c>
      <c r="K49" s="119">
        <f>(SUMIFS(Cash!$G:$G,Cash!$F:$F,$A49,Cash!$E:$E,K$5)-SUMIFS(Cash!$H:$H,Cash!$F:$F,$A49,Cash!$E:$E,K$5))</f>
        <v>0</v>
      </c>
      <c r="L49" s="119">
        <f>(SUMIFS(Cash!$G:$G,Cash!$F:$F,$A49,Cash!$E:$E,L$5)-SUMIFS(Cash!$H:$H,Cash!$F:$F,$A49,Cash!$E:$E,L$5))</f>
        <v>0</v>
      </c>
      <c r="M49" s="119">
        <f>(SUMIFS(Cash!$G:$G,Cash!$F:$F,$A49,Cash!$E:$E,M$5)-SUMIFS(Cash!$H:$H,Cash!$F:$F,$A49,Cash!$E:$E,M$5))</f>
        <v>0</v>
      </c>
      <c r="N49" s="119">
        <f>(SUMIFS(Cash!$G:$G,Cash!$F:$F,$A49,Cash!$E:$E,N$5)-SUMIFS(Cash!$H:$H,Cash!$F:$F,$A49,Cash!$E:$E,N$5))</f>
        <v>0</v>
      </c>
    </row>
    <row r="50" spans="1:14" s="1" customFormat="1" ht="15.75" x14ac:dyDescent="0.25">
      <c r="A50" s="1" t="s">
        <v>155</v>
      </c>
      <c r="B50" s="120">
        <f>ROUND((B46+B48+B49),2)</f>
        <v>0</v>
      </c>
      <c r="C50" s="120">
        <f>ROUND((C46+C48+C49),2)</f>
        <v>0</v>
      </c>
      <c r="D50" s="120">
        <f t="shared" ref="D50:N50" si="5">ROUND((D46+D48+D49),2)</f>
        <v>0</v>
      </c>
      <c r="E50" s="120">
        <f t="shared" si="5"/>
        <v>0</v>
      </c>
      <c r="F50" s="120">
        <f t="shared" si="5"/>
        <v>0</v>
      </c>
      <c r="G50" s="120">
        <f t="shared" si="5"/>
        <v>0</v>
      </c>
      <c r="H50" s="120">
        <f t="shared" si="5"/>
        <v>0</v>
      </c>
      <c r="I50" s="120">
        <f t="shared" si="5"/>
        <v>0</v>
      </c>
      <c r="J50" s="120">
        <f t="shared" si="5"/>
        <v>0</v>
      </c>
      <c r="K50" s="120">
        <f t="shared" si="5"/>
        <v>0</v>
      </c>
      <c r="L50" s="120">
        <f t="shared" si="5"/>
        <v>0</v>
      </c>
      <c r="M50" s="120">
        <f t="shared" si="5"/>
        <v>0</v>
      </c>
      <c r="N50" s="120">
        <f t="shared" si="5"/>
        <v>0</v>
      </c>
    </row>
    <row r="51" spans="1:14" x14ac:dyDescent="0.2"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</row>
    <row r="52" spans="1:14" s="4" customFormat="1" x14ac:dyDescent="0.2">
      <c r="A52" s="4" t="s">
        <v>141</v>
      </c>
      <c r="B52" s="87">
        <f>ROUND(B50-Cash!I1,2)</f>
        <v>0</v>
      </c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</row>
    <row r="53" spans="1:14" x14ac:dyDescent="0.2">
      <c r="B53" s="64"/>
    </row>
    <row r="54" spans="1:14" x14ac:dyDescent="0.2">
      <c r="B54" s="64"/>
    </row>
    <row r="55" spans="1:14" x14ac:dyDescent="0.2">
      <c r="B55" s="64"/>
    </row>
    <row r="56" spans="1:14" x14ac:dyDescent="0.2">
      <c r="B56" s="64"/>
    </row>
    <row r="57" spans="1:14" x14ac:dyDescent="0.2">
      <c r="B57" s="64"/>
    </row>
    <row r="58" spans="1:14" x14ac:dyDescent="0.2">
      <c r="B58" s="64"/>
    </row>
    <row r="59" spans="1:14" x14ac:dyDescent="0.2">
      <c r="B59" s="64"/>
    </row>
  </sheetData>
  <sheetProtection sheet="1" objects="1" scenarios="1" formatCells="0" formatColumns="0" formatRows="0"/>
  <phoneticPr fontId="0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N59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  <sheetView topLeftCell="A22" workbookViewId="1">
      <selection activeCell="B7" sqref="B7:N50"/>
    </sheetView>
  </sheetViews>
  <sheetFormatPr defaultRowHeight="15" x14ac:dyDescent="0.2"/>
  <cols>
    <col min="1" max="1" width="38.85546875" style="2" customWidth="1"/>
    <col min="2" max="2" width="16" style="77" customWidth="1"/>
    <col min="3" max="14" width="15.7109375" style="77" customWidth="1"/>
    <col min="15" max="16384" width="9.140625" style="2"/>
  </cols>
  <sheetData>
    <row r="1" spans="1:14" ht="23.25" x14ac:dyDescent="0.35">
      <c r="A1" s="6" t="str">
        <f>Spare!A1</f>
        <v>WYCAS example</v>
      </c>
      <c r="B1" s="76" t="str">
        <f>IF(ROUND(B52,2)&lt;&gt;0, "WARNING: ERROR IN SHEET", " ")</f>
        <v xml:space="preserve"> </v>
      </c>
    </row>
    <row r="2" spans="1:14" ht="15.75" x14ac:dyDescent="0.25">
      <c r="A2" s="3"/>
    </row>
    <row r="3" spans="1:14" ht="15.75" x14ac:dyDescent="0.25">
      <c r="A3" s="7" t="s">
        <v>169</v>
      </c>
      <c r="B3" s="78" t="str">
        <f>Spare!E1</f>
        <v>Spare</v>
      </c>
    </row>
    <row r="5" spans="1:14" s="69" customFormat="1" ht="30.75" customHeight="1" x14ac:dyDescent="0.2">
      <c r="B5" s="79" t="s">
        <v>109</v>
      </c>
      <c r="C5" s="79" t="str">
        <f>Details!B6</f>
        <v>Unrestricted</v>
      </c>
      <c r="D5" s="79" t="str">
        <f>Details!B7</f>
        <v>Spare fund 1</v>
      </c>
      <c r="E5" s="79" t="str">
        <f>Details!B8</f>
        <v>Spare fund 2</v>
      </c>
      <c r="F5" s="79" t="str">
        <f>Details!B9</f>
        <v>Spare fund 3</v>
      </c>
      <c r="G5" s="79" t="str">
        <f>Details!B10</f>
        <v>Spare fund 4</v>
      </c>
      <c r="H5" s="79" t="str">
        <f>Details!B11</f>
        <v>Spare fund 5</v>
      </c>
      <c r="I5" s="79" t="str">
        <f>Details!B12</f>
        <v>Spare fund 6</v>
      </c>
      <c r="J5" s="79" t="str">
        <f>Details!B13</f>
        <v>Spare fund 7</v>
      </c>
      <c r="K5" s="79" t="str">
        <f>Details!B14</f>
        <v>Spare fund 8</v>
      </c>
      <c r="L5" s="79" t="str">
        <f>Details!B15</f>
        <v>Spare fund 9</v>
      </c>
      <c r="M5" s="79" t="str">
        <f>Details!B16</f>
        <v>Spare fund 10</v>
      </c>
      <c r="N5" s="79" t="str">
        <f>Details!B17</f>
        <v>Spare fund 11</v>
      </c>
    </row>
    <row r="6" spans="1:14" s="5" customFormat="1" ht="15.75" x14ac:dyDescent="0.25">
      <c r="A6" s="8" t="s">
        <v>134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</row>
    <row r="7" spans="1:14" x14ac:dyDescent="0.2">
      <c r="A7" s="2" t="str">
        <f>Details!D8</f>
        <v>Receipt - spare 1</v>
      </c>
      <c r="B7" s="107">
        <f t="shared" ref="B7:B16" si="0">SUM(C7:N7)</f>
        <v>0</v>
      </c>
      <c r="C7" s="107">
        <f>(SUMIFS(Spare!$G:$G,Spare!$F:$F,$A7,Spare!$E:$E,C$5)-SUMIFS(Spare!$H:$H,Spare!$F:$F,$A7,Spare!$E:$E,C$5))</f>
        <v>0</v>
      </c>
      <c r="D7" s="107">
        <f>(SUMIFS(Spare!$G:$G,Spare!$F:$F,$A7,Spare!$E:$E,D$5)-SUMIFS(Spare!$H:$H,Spare!$F:$F,$A7,Spare!$E:$E,D$5))</f>
        <v>0</v>
      </c>
      <c r="E7" s="107">
        <f>(SUMIFS(Spare!$G:$G,Spare!$F:$F,$A7,Spare!$E:$E,E$5)-SUMIFS(Spare!$H:$H,Spare!$F:$F,$A7,Spare!$E:$E,E$5))</f>
        <v>0</v>
      </c>
      <c r="F7" s="107">
        <f>(SUMIFS(Spare!$G:$G,Spare!$F:$F,$A7,Spare!$E:$E,F$5)-SUMIFS(Spare!$H:$H,Spare!$F:$F,$A7,Spare!$E:$E,F$5))</f>
        <v>0</v>
      </c>
      <c r="G7" s="107">
        <f>(SUMIFS(Spare!$G:$G,Spare!$F:$F,$A7,Spare!$E:$E,G$5)-SUMIFS(Spare!$H:$H,Spare!$F:$F,$A7,Spare!$E:$E,G$5))</f>
        <v>0</v>
      </c>
      <c r="H7" s="107">
        <f>(SUMIFS(Spare!$G:$G,Spare!$F:$F,$A7,Spare!$E:$E,H$5)-SUMIFS(Spare!$H:$H,Spare!$F:$F,$A7,Spare!$E:$E,H$5))</f>
        <v>0</v>
      </c>
      <c r="I7" s="107">
        <f>(SUMIFS(Spare!$G:$G,Spare!$F:$F,$A7,Spare!$E:$E,I$5)-SUMIFS(Spare!$H:$H,Spare!$F:$F,$A7,Spare!$E:$E,I$5))</f>
        <v>0</v>
      </c>
      <c r="J7" s="107">
        <f>(SUMIFS(Spare!$G:$G,Spare!$F:$F,$A7,Spare!$E:$E,J$5)-SUMIFS(Spare!$H:$H,Spare!$F:$F,$A7,Spare!$E:$E,J$5))</f>
        <v>0</v>
      </c>
      <c r="K7" s="107">
        <f>(SUMIFS(Spare!$G:$G,Spare!$F:$F,$A7,Spare!$E:$E,K$5)-SUMIFS(Spare!$H:$H,Spare!$F:$F,$A7,Spare!$E:$E,K$5))</f>
        <v>0</v>
      </c>
      <c r="L7" s="107">
        <f>(SUMIFS(Spare!$G:$G,Spare!$F:$F,$A7,Spare!$E:$E,L$5)-SUMIFS(Spare!$H:$H,Spare!$F:$F,$A7,Spare!$E:$E,L$5))</f>
        <v>0</v>
      </c>
      <c r="M7" s="107">
        <f>(SUMIFS(Spare!$G:$G,Spare!$F:$F,$A7,Spare!$E:$E,M$5)-SUMIFS(Spare!$H:$H,Spare!$F:$F,$A7,Spare!$E:$E,M$5))</f>
        <v>0</v>
      </c>
      <c r="N7" s="107">
        <f>(SUMIFS(Spare!$G:$G,Spare!$F:$F,$A7,Spare!$E:$E,N$5)-SUMIFS(Spare!$H:$H,Spare!$F:$F,$A7,Spare!$E:$E,N$5))</f>
        <v>0</v>
      </c>
    </row>
    <row r="8" spans="1:14" x14ac:dyDescent="0.2">
      <c r="A8" s="2" t="str">
        <f>Details!D9</f>
        <v>Receipt - spare 2</v>
      </c>
      <c r="B8" s="107">
        <f t="shared" si="0"/>
        <v>0</v>
      </c>
      <c r="C8" s="107">
        <f>(SUMIFS(Spare!$G:$G,Spare!$F:$F,$A8,Spare!$E:$E,C$5)-SUMIFS(Spare!$H:$H,Spare!$F:$F,$A8,Spare!$E:$E,C$5))</f>
        <v>0</v>
      </c>
      <c r="D8" s="107">
        <f>(SUMIFS(Spare!$G:$G,Spare!$F:$F,$A8,Spare!$E:$E,D$5)-SUMIFS(Spare!$H:$H,Spare!$F:$F,$A8,Spare!$E:$E,D$5))</f>
        <v>0</v>
      </c>
      <c r="E8" s="107">
        <f>(SUMIFS(Spare!$G:$G,Spare!$F:$F,$A8,Spare!$E:$E,E$5)-SUMIFS(Spare!$H:$H,Spare!$F:$F,$A8,Spare!$E:$E,E$5))</f>
        <v>0</v>
      </c>
      <c r="F8" s="107">
        <f>(SUMIFS(Spare!$G:$G,Spare!$F:$F,$A8,Spare!$E:$E,F$5)-SUMIFS(Spare!$H:$H,Spare!$F:$F,$A8,Spare!$E:$E,F$5))</f>
        <v>0</v>
      </c>
      <c r="G8" s="107">
        <f>(SUMIFS(Spare!$G:$G,Spare!$F:$F,$A8,Spare!$E:$E,G$5)-SUMIFS(Spare!$H:$H,Spare!$F:$F,$A8,Spare!$E:$E,G$5))</f>
        <v>0</v>
      </c>
      <c r="H8" s="107">
        <f>(SUMIFS(Spare!$G:$G,Spare!$F:$F,$A8,Spare!$E:$E,H$5)-SUMIFS(Spare!$H:$H,Spare!$F:$F,$A8,Spare!$E:$E,H$5))</f>
        <v>0</v>
      </c>
      <c r="I8" s="107">
        <f>(SUMIFS(Spare!$G:$G,Spare!$F:$F,$A8,Spare!$E:$E,I$5)-SUMIFS(Spare!$H:$H,Spare!$F:$F,$A8,Spare!$E:$E,I$5))</f>
        <v>0</v>
      </c>
      <c r="J8" s="107">
        <f>(SUMIFS(Spare!$G:$G,Spare!$F:$F,$A8,Spare!$E:$E,J$5)-SUMIFS(Spare!$H:$H,Spare!$F:$F,$A8,Spare!$E:$E,J$5))</f>
        <v>0</v>
      </c>
      <c r="K8" s="107">
        <f>(SUMIFS(Spare!$G:$G,Spare!$F:$F,$A8,Spare!$E:$E,K$5)-SUMIFS(Spare!$H:$H,Spare!$F:$F,$A8,Spare!$E:$E,K$5))</f>
        <v>0</v>
      </c>
      <c r="L8" s="107">
        <f>(SUMIFS(Spare!$G:$G,Spare!$F:$F,$A8,Spare!$E:$E,L$5)-SUMIFS(Spare!$H:$H,Spare!$F:$F,$A8,Spare!$E:$E,L$5))</f>
        <v>0</v>
      </c>
      <c r="M8" s="107">
        <f>(SUMIFS(Spare!$G:$G,Spare!$F:$F,$A8,Spare!$E:$E,M$5)-SUMIFS(Spare!$H:$H,Spare!$F:$F,$A8,Spare!$E:$E,M$5))</f>
        <v>0</v>
      </c>
      <c r="N8" s="107">
        <f>(SUMIFS(Spare!$G:$G,Spare!$F:$F,$A8,Spare!$E:$E,N$5)-SUMIFS(Spare!$H:$H,Spare!$F:$F,$A8,Spare!$E:$E,N$5))</f>
        <v>0</v>
      </c>
    </row>
    <row r="9" spans="1:14" x14ac:dyDescent="0.2">
      <c r="A9" s="2" t="str">
        <f>Details!D10</f>
        <v>Receipt - spare 3</v>
      </c>
      <c r="B9" s="107">
        <f t="shared" si="0"/>
        <v>0</v>
      </c>
      <c r="C9" s="107">
        <f>(SUMIFS(Spare!$G:$G,Spare!$F:$F,$A9,Spare!$E:$E,C$5)-SUMIFS(Spare!$H:$H,Spare!$F:$F,$A9,Spare!$E:$E,C$5))</f>
        <v>0</v>
      </c>
      <c r="D9" s="107">
        <f>(SUMIFS(Spare!$G:$G,Spare!$F:$F,$A9,Spare!$E:$E,D$5)-SUMIFS(Spare!$H:$H,Spare!$F:$F,$A9,Spare!$E:$E,D$5))</f>
        <v>0</v>
      </c>
      <c r="E9" s="107">
        <f>(SUMIFS(Spare!$G:$G,Spare!$F:$F,$A9,Spare!$E:$E,E$5)-SUMIFS(Spare!$H:$H,Spare!$F:$F,$A9,Spare!$E:$E,E$5))</f>
        <v>0</v>
      </c>
      <c r="F9" s="107">
        <f>(SUMIFS(Spare!$G:$G,Spare!$F:$F,$A9,Spare!$E:$E,F$5)-SUMIFS(Spare!$H:$H,Spare!$F:$F,$A9,Spare!$E:$E,F$5))</f>
        <v>0</v>
      </c>
      <c r="G9" s="107">
        <f>(SUMIFS(Spare!$G:$G,Spare!$F:$F,$A9,Spare!$E:$E,G$5)-SUMIFS(Spare!$H:$H,Spare!$F:$F,$A9,Spare!$E:$E,G$5))</f>
        <v>0</v>
      </c>
      <c r="H9" s="107">
        <f>(SUMIFS(Spare!$G:$G,Spare!$F:$F,$A9,Spare!$E:$E,H$5)-SUMIFS(Spare!$H:$H,Spare!$F:$F,$A9,Spare!$E:$E,H$5))</f>
        <v>0</v>
      </c>
      <c r="I9" s="107">
        <f>(SUMIFS(Spare!$G:$G,Spare!$F:$F,$A9,Spare!$E:$E,I$5)-SUMIFS(Spare!$H:$H,Spare!$F:$F,$A9,Spare!$E:$E,I$5))</f>
        <v>0</v>
      </c>
      <c r="J9" s="107">
        <f>(SUMIFS(Spare!$G:$G,Spare!$F:$F,$A9,Spare!$E:$E,J$5)-SUMIFS(Spare!$H:$H,Spare!$F:$F,$A9,Spare!$E:$E,J$5))</f>
        <v>0</v>
      </c>
      <c r="K9" s="107">
        <f>(SUMIFS(Spare!$G:$G,Spare!$F:$F,$A9,Spare!$E:$E,K$5)-SUMIFS(Spare!$H:$H,Spare!$F:$F,$A9,Spare!$E:$E,K$5))</f>
        <v>0</v>
      </c>
      <c r="L9" s="107">
        <f>(SUMIFS(Spare!$G:$G,Spare!$F:$F,$A9,Spare!$E:$E,L$5)-SUMIFS(Spare!$H:$H,Spare!$F:$F,$A9,Spare!$E:$E,L$5))</f>
        <v>0</v>
      </c>
      <c r="M9" s="107">
        <f>(SUMIFS(Spare!$G:$G,Spare!$F:$F,$A9,Spare!$E:$E,M$5)-SUMIFS(Spare!$H:$H,Spare!$F:$F,$A9,Spare!$E:$E,M$5))</f>
        <v>0</v>
      </c>
      <c r="N9" s="107">
        <f>(SUMIFS(Spare!$G:$G,Spare!$F:$F,$A9,Spare!$E:$E,N$5)-SUMIFS(Spare!$H:$H,Spare!$F:$F,$A9,Spare!$E:$E,N$5))</f>
        <v>0</v>
      </c>
    </row>
    <row r="10" spans="1:14" x14ac:dyDescent="0.2">
      <c r="A10" s="2" t="str">
        <f>Details!D11</f>
        <v>Receipt - spare 4</v>
      </c>
      <c r="B10" s="107">
        <f t="shared" si="0"/>
        <v>0</v>
      </c>
      <c r="C10" s="107">
        <f>(SUMIFS(Spare!$G:$G,Spare!$F:$F,$A10,Spare!$E:$E,C$5)-SUMIFS(Spare!$H:$H,Spare!$F:$F,$A10,Spare!$E:$E,C$5))</f>
        <v>0</v>
      </c>
      <c r="D10" s="107">
        <f>(SUMIFS(Spare!$G:$G,Spare!$F:$F,$A10,Spare!$E:$E,D$5)-SUMIFS(Spare!$H:$H,Spare!$F:$F,$A10,Spare!$E:$E,D$5))</f>
        <v>0</v>
      </c>
      <c r="E10" s="107">
        <f>(SUMIFS(Spare!$G:$G,Spare!$F:$F,$A10,Spare!$E:$E,E$5)-SUMIFS(Spare!$H:$H,Spare!$F:$F,$A10,Spare!$E:$E,E$5))</f>
        <v>0</v>
      </c>
      <c r="F10" s="107">
        <f>(SUMIFS(Spare!$G:$G,Spare!$F:$F,$A10,Spare!$E:$E,F$5)-SUMIFS(Spare!$H:$H,Spare!$F:$F,$A10,Spare!$E:$E,F$5))</f>
        <v>0</v>
      </c>
      <c r="G10" s="107">
        <f>(SUMIFS(Spare!$G:$G,Spare!$F:$F,$A10,Spare!$E:$E,G$5)-SUMIFS(Spare!$H:$H,Spare!$F:$F,$A10,Spare!$E:$E,G$5))</f>
        <v>0</v>
      </c>
      <c r="H10" s="107">
        <f>(SUMIFS(Spare!$G:$G,Spare!$F:$F,$A10,Spare!$E:$E,H$5)-SUMIFS(Spare!$H:$H,Spare!$F:$F,$A10,Spare!$E:$E,H$5))</f>
        <v>0</v>
      </c>
      <c r="I10" s="107">
        <f>(SUMIFS(Spare!$G:$G,Spare!$F:$F,$A10,Spare!$E:$E,I$5)-SUMIFS(Spare!$H:$H,Spare!$F:$F,$A10,Spare!$E:$E,I$5))</f>
        <v>0</v>
      </c>
      <c r="J10" s="107">
        <f>(SUMIFS(Spare!$G:$G,Spare!$F:$F,$A10,Spare!$E:$E,J$5)-SUMIFS(Spare!$H:$H,Spare!$F:$F,$A10,Spare!$E:$E,J$5))</f>
        <v>0</v>
      </c>
      <c r="K10" s="107">
        <f>(SUMIFS(Spare!$G:$G,Spare!$F:$F,$A10,Spare!$E:$E,K$5)-SUMIFS(Spare!$H:$H,Spare!$F:$F,$A10,Spare!$E:$E,K$5))</f>
        <v>0</v>
      </c>
      <c r="L10" s="107">
        <f>(SUMIFS(Spare!$G:$G,Spare!$F:$F,$A10,Spare!$E:$E,L$5)-SUMIFS(Spare!$H:$H,Spare!$F:$F,$A10,Spare!$E:$E,L$5))</f>
        <v>0</v>
      </c>
      <c r="M10" s="107">
        <f>(SUMIFS(Spare!$G:$G,Spare!$F:$F,$A10,Spare!$E:$E,M$5)-SUMIFS(Spare!$H:$H,Spare!$F:$F,$A10,Spare!$E:$E,M$5))</f>
        <v>0</v>
      </c>
      <c r="N10" s="107">
        <f>(SUMIFS(Spare!$G:$G,Spare!$F:$F,$A10,Spare!$E:$E,N$5)-SUMIFS(Spare!$H:$H,Spare!$F:$F,$A10,Spare!$E:$E,N$5))</f>
        <v>0</v>
      </c>
    </row>
    <row r="11" spans="1:14" x14ac:dyDescent="0.2">
      <c r="A11" s="2" t="str">
        <f>Details!D12</f>
        <v>Receipt - spare 5</v>
      </c>
      <c r="B11" s="107">
        <f t="shared" si="0"/>
        <v>0</v>
      </c>
      <c r="C11" s="107">
        <f>(SUMIFS(Spare!$G:$G,Spare!$F:$F,$A11,Spare!$E:$E,C$5)-SUMIFS(Spare!$H:$H,Spare!$F:$F,$A11,Spare!$E:$E,C$5))</f>
        <v>0</v>
      </c>
      <c r="D11" s="107">
        <f>(SUMIFS(Spare!$G:$G,Spare!$F:$F,$A11,Spare!$E:$E,D$5)-SUMIFS(Spare!$H:$H,Spare!$F:$F,$A11,Spare!$E:$E,D$5))</f>
        <v>0</v>
      </c>
      <c r="E11" s="107">
        <f>(SUMIFS(Spare!$G:$G,Spare!$F:$F,$A11,Spare!$E:$E,E$5)-SUMIFS(Spare!$H:$H,Spare!$F:$F,$A11,Spare!$E:$E,E$5))</f>
        <v>0</v>
      </c>
      <c r="F11" s="107">
        <f>(SUMIFS(Spare!$G:$G,Spare!$F:$F,$A11,Spare!$E:$E,F$5)-SUMIFS(Spare!$H:$H,Spare!$F:$F,$A11,Spare!$E:$E,F$5))</f>
        <v>0</v>
      </c>
      <c r="G11" s="107">
        <f>(SUMIFS(Spare!$G:$G,Spare!$F:$F,$A11,Spare!$E:$E,G$5)-SUMIFS(Spare!$H:$H,Spare!$F:$F,$A11,Spare!$E:$E,G$5))</f>
        <v>0</v>
      </c>
      <c r="H11" s="107">
        <f>(SUMIFS(Spare!$G:$G,Spare!$F:$F,$A11,Spare!$E:$E,H$5)-SUMIFS(Spare!$H:$H,Spare!$F:$F,$A11,Spare!$E:$E,H$5))</f>
        <v>0</v>
      </c>
      <c r="I11" s="107">
        <f>(SUMIFS(Spare!$G:$G,Spare!$F:$F,$A11,Spare!$E:$E,I$5)-SUMIFS(Spare!$H:$H,Spare!$F:$F,$A11,Spare!$E:$E,I$5))</f>
        <v>0</v>
      </c>
      <c r="J11" s="107">
        <f>(SUMIFS(Spare!$G:$G,Spare!$F:$F,$A11,Spare!$E:$E,J$5)-SUMIFS(Spare!$H:$H,Spare!$F:$F,$A11,Spare!$E:$E,J$5))</f>
        <v>0</v>
      </c>
      <c r="K11" s="107">
        <f>(SUMIFS(Spare!$G:$G,Spare!$F:$F,$A11,Spare!$E:$E,K$5)-SUMIFS(Spare!$H:$H,Spare!$F:$F,$A11,Spare!$E:$E,K$5))</f>
        <v>0</v>
      </c>
      <c r="L11" s="107">
        <f>(SUMIFS(Spare!$G:$G,Spare!$F:$F,$A11,Spare!$E:$E,L$5)-SUMIFS(Spare!$H:$H,Spare!$F:$F,$A11,Spare!$E:$E,L$5))</f>
        <v>0</v>
      </c>
      <c r="M11" s="107">
        <f>(SUMIFS(Spare!$G:$G,Spare!$F:$F,$A11,Spare!$E:$E,M$5)-SUMIFS(Spare!$H:$H,Spare!$F:$F,$A11,Spare!$E:$E,M$5))</f>
        <v>0</v>
      </c>
      <c r="N11" s="107">
        <f>(SUMIFS(Spare!$G:$G,Spare!$F:$F,$A11,Spare!$E:$E,N$5)-SUMIFS(Spare!$H:$H,Spare!$F:$F,$A11,Spare!$E:$E,N$5))</f>
        <v>0</v>
      </c>
    </row>
    <row r="12" spans="1:14" x14ac:dyDescent="0.2">
      <c r="A12" s="2" t="str">
        <f>Details!D13</f>
        <v>Receipt - spare 6</v>
      </c>
      <c r="B12" s="107">
        <f t="shared" si="0"/>
        <v>0</v>
      </c>
      <c r="C12" s="107">
        <f>(SUMIFS(Spare!$G:$G,Spare!$F:$F,$A12,Spare!$E:$E,C$5)-SUMIFS(Spare!$H:$H,Spare!$F:$F,$A12,Spare!$E:$E,C$5))</f>
        <v>0</v>
      </c>
      <c r="D12" s="107">
        <f>(SUMIFS(Spare!$G:$G,Spare!$F:$F,$A12,Spare!$E:$E,D$5)-SUMIFS(Spare!$H:$H,Spare!$F:$F,$A12,Spare!$E:$E,D$5))</f>
        <v>0</v>
      </c>
      <c r="E12" s="107">
        <f>(SUMIFS(Spare!$G:$G,Spare!$F:$F,$A12,Spare!$E:$E,E$5)-SUMIFS(Spare!$H:$H,Spare!$F:$F,$A12,Spare!$E:$E,E$5))</f>
        <v>0</v>
      </c>
      <c r="F12" s="107">
        <f>(SUMIFS(Spare!$G:$G,Spare!$F:$F,$A12,Spare!$E:$E,F$5)-SUMIFS(Spare!$H:$H,Spare!$F:$F,$A12,Spare!$E:$E,F$5))</f>
        <v>0</v>
      </c>
      <c r="G12" s="107">
        <f>(SUMIFS(Spare!$G:$G,Spare!$F:$F,$A12,Spare!$E:$E,G$5)-SUMIFS(Spare!$H:$H,Spare!$F:$F,$A12,Spare!$E:$E,G$5))</f>
        <v>0</v>
      </c>
      <c r="H12" s="107">
        <f>(SUMIFS(Spare!$G:$G,Spare!$F:$F,$A12,Spare!$E:$E,H$5)-SUMIFS(Spare!$H:$H,Spare!$F:$F,$A12,Spare!$E:$E,H$5))</f>
        <v>0</v>
      </c>
      <c r="I12" s="107">
        <f>(SUMIFS(Spare!$G:$G,Spare!$F:$F,$A12,Spare!$E:$E,I$5)-SUMIFS(Spare!$H:$H,Spare!$F:$F,$A12,Spare!$E:$E,I$5))</f>
        <v>0</v>
      </c>
      <c r="J12" s="107">
        <f>(SUMIFS(Spare!$G:$G,Spare!$F:$F,$A12,Spare!$E:$E,J$5)-SUMIFS(Spare!$H:$H,Spare!$F:$F,$A12,Spare!$E:$E,J$5))</f>
        <v>0</v>
      </c>
      <c r="K12" s="107">
        <f>(SUMIFS(Spare!$G:$G,Spare!$F:$F,$A12,Spare!$E:$E,K$5)-SUMIFS(Spare!$H:$H,Spare!$F:$F,$A12,Spare!$E:$E,K$5))</f>
        <v>0</v>
      </c>
      <c r="L12" s="107">
        <f>(SUMIFS(Spare!$G:$G,Spare!$F:$F,$A12,Spare!$E:$E,L$5)-SUMIFS(Spare!$H:$H,Spare!$F:$F,$A12,Spare!$E:$E,L$5))</f>
        <v>0</v>
      </c>
      <c r="M12" s="107">
        <f>(SUMIFS(Spare!$G:$G,Spare!$F:$F,$A12,Spare!$E:$E,M$5)-SUMIFS(Spare!$H:$H,Spare!$F:$F,$A12,Spare!$E:$E,M$5))</f>
        <v>0</v>
      </c>
      <c r="N12" s="107">
        <f>(SUMIFS(Spare!$G:$G,Spare!$F:$F,$A12,Spare!$E:$E,N$5)-SUMIFS(Spare!$H:$H,Spare!$F:$F,$A12,Spare!$E:$E,N$5))</f>
        <v>0</v>
      </c>
    </row>
    <row r="13" spans="1:14" x14ac:dyDescent="0.2">
      <c r="A13" s="2" t="str">
        <f>Details!D14</f>
        <v>Receipt - spare 7</v>
      </c>
      <c r="B13" s="107">
        <f t="shared" si="0"/>
        <v>0</v>
      </c>
      <c r="C13" s="107">
        <f>(SUMIFS(Spare!$G:$G,Spare!$F:$F,$A13,Spare!$E:$E,C$5)-SUMIFS(Spare!$H:$H,Spare!$F:$F,$A13,Spare!$E:$E,C$5))</f>
        <v>0</v>
      </c>
      <c r="D13" s="107">
        <f>(SUMIFS(Spare!$G:$G,Spare!$F:$F,$A13,Spare!$E:$E,D$5)-SUMIFS(Spare!$H:$H,Spare!$F:$F,$A13,Spare!$E:$E,D$5))</f>
        <v>0</v>
      </c>
      <c r="E13" s="107">
        <f>(SUMIFS(Spare!$G:$G,Spare!$F:$F,$A13,Spare!$E:$E,E$5)-SUMIFS(Spare!$H:$H,Spare!$F:$F,$A13,Spare!$E:$E,E$5))</f>
        <v>0</v>
      </c>
      <c r="F13" s="107">
        <f>(SUMIFS(Spare!$G:$G,Spare!$F:$F,$A13,Spare!$E:$E,F$5)-SUMIFS(Spare!$H:$H,Spare!$F:$F,$A13,Spare!$E:$E,F$5))</f>
        <v>0</v>
      </c>
      <c r="G13" s="107">
        <f>(SUMIFS(Spare!$G:$G,Spare!$F:$F,$A13,Spare!$E:$E,G$5)-SUMIFS(Spare!$H:$H,Spare!$F:$F,$A13,Spare!$E:$E,G$5))</f>
        <v>0</v>
      </c>
      <c r="H13" s="107">
        <f>(SUMIFS(Spare!$G:$G,Spare!$F:$F,$A13,Spare!$E:$E,H$5)-SUMIFS(Spare!$H:$H,Spare!$F:$F,$A13,Spare!$E:$E,H$5))</f>
        <v>0</v>
      </c>
      <c r="I13" s="107">
        <f>(SUMIFS(Spare!$G:$G,Spare!$F:$F,$A13,Spare!$E:$E,I$5)-SUMIFS(Spare!$H:$H,Spare!$F:$F,$A13,Spare!$E:$E,I$5))</f>
        <v>0</v>
      </c>
      <c r="J13" s="107">
        <f>(SUMIFS(Spare!$G:$G,Spare!$F:$F,$A13,Spare!$E:$E,J$5)-SUMIFS(Spare!$H:$H,Spare!$F:$F,$A13,Spare!$E:$E,J$5))</f>
        <v>0</v>
      </c>
      <c r="K13" s="107">
        <f>(SUMIFS(Spare!$G:$G,Spare!$F:$F,$A13,Spare!$E:$E,K$5)-SUMIFS(Spare!$H:$H,Spare!$F:$F,$A13,Spare!$E:$E,K$5))</f>
        <v>0</v>
      </c>
      <c r="L13" s="107">
        <f>(SUMIFS(Spare!$G:$G,Spare!$F:$F,$A13,Spare!$E:$E,L$5)-SUMIFS(Spare!$H:$H,Spare!$F:$F,$A13,Spare!$E:$E,L$5))</f>
        <v>0</v>
      </c>
      <c r="M13" s="107">
        <f>(SUMIFS(Spare!$G:$G,Spare!$F:$F,$A13,Spare!$E:$E,M$5)-SUMIFS(Spare!$H:$H,Spare!$F:$F,$A13,Spare!$E:$E,M$5))</f>
        <v>0</v>
      </c>
      <c r="N13" s="107">
        <f>(SUMIFS(Spare!$G:$G,Spare!$F:$F,$A13,Spare!$E:$E,N$5)-SUMIFS(Spare!$H:$H,Spare!$F:$F,$A13,Spare!$E:$E,N$5))</f>
        <v>0</v>
      </c>
    </row>
    <row r="14" spans="1:14" x14ac:dyDescent="0.2">
      <c r="A14" s="2" t="str">
        <f>Details!D15</f>
        <v>Receipt - spare 8</v>
      </c>
      <c r="B14" s="107">
        <f t="shared" si="0"/>
        <v>0</v>
      </c>
      <c r="C14" s="107">
        <f>(SUMIFS(Spare!$G:$G,Spare!$F:$F,$A14,Spare!$E:$E,C$5)-SUMIFS(Spare!$H:$H,Spare!$F:$F,$A14,Spare!$E:$E,C$5))</f>
        <v>0</v>
      </c>
      <c r="D14" s="107">
        <f>(SUMIFS(Spare!$G:$G,Spare!$F:$F,$A14,Spare!$E:$E,D$5)-SUMIFS(Spare!$H:$H,Spare!$F:$F,$A14,Spare!$E:$E,D$5))</f>
        <v>0</v>
      </c>
      <c r="E14" s="107">
        <f>(SUMIFS(Spare!$G:$G,Spare!$F:$F,$A14,Spare!$E:$E,E$5)-SUMIFS(Spare!$H:$H,Spare!$F:$F,$A14,Spare!$E:$E,E$5))</f>
        <v>0</v>
      </c>
      <c r="F14" s="107">
        <f>(SUMIFS(Spare!$G:$G,Spare!$F:$F,$A14,Spare!$E:$E,F$5)-SUMIFS(Spare!$H:$H,Spare!$F:$F,$A14,Spare!$E:$E,F$5))</f>
        <v>0</v>
      </c>
      <c r="G14" s="107">
        <f>(SUMIFS(Spare!$G:$G,Spare!$F:$F,$A14,Spare!$E:$E,G$5)-SUMIFS(Spare!$H:$H,Spare!$F:$F,$A14,Spare!$E:$E,G$5))</f>
        <v>0</v>
      </c>
      <c r="H14" s="107">
        <f>(SUMIFS(Spare!$G:$G,Spare!$F:$F,$A14,Spare!$E:$E,H$5)-SUMIFS(Spare!$H:$H,Spare!$F:$F,$A14,Spare!$E:$E,H$5))</f>
        <v>0</v>
      </c>
      <c r="I14" s="107">
        <f>(SUMIFS(Spare!$G:$G,Spare!$F:$F,$A14,Spare!$E:$E,I$5)-SUMIFS(Spare!$H:$H,Spare!$F:$F,$A14,Spare!$E:$E,I$5))</f>
        <v>0</v>
      </c>
      <c r="J14" s="107">
        <f>(SUMIFS(Spare!$G:$G,Spare!$F:$F,$A14,Spare!$E:$E,J$5)-SUMIFS(Spare!$H:$H,Spare!$F:$F,$A14,Spare!$E:$E,J$5))</f>
        <v>0</v>
      </c>
      <c r="K14" s="107">
        <f>(SUMIFS(Spare!$G:$G,Spare!$F:$F,$A14,Spare!$E:$E,K$5)-SUMIFS(Spare!$H:$H,Spare!$F:$F,$A14,Spare!$E:$E,K$5))</f>
        <v>0</v>
      </c>
      <c r="L14" s="107">
        <f>(SUMIFS(Spare!$G:$G,Spare!$F:$F,$A14,Spare!$E:$E,L$5)-SUMIFS(Spare!$H:$H,Spare!$F:$F,$A14,Spare!$E:$E,L$5))</f>
        <v>0</v>
      </c>
      <c r="M14" s="107">
        <f>(SUMIFS(Spare!$G:$G,Spare!$F:$F,$A14,Spare!$E:$E,M$5)-SUMIFS(Spare!$H:$H,Spare!$F:$F,$A14,Spare!$E:$E,M$5))</f>
        <v>0</v>
      </c>
      <c r="N14" s="107">
        <f>(SUMIFS(Spare!$G:$G,Spare!$F:$F,$A14,Spare!$E:$E,N$5)-SUMIFS(Spare!$H:$H,Spare!$F:$F,$A14,Spare!$E:$E,N$5))</f>
        <v>0</v>
      </c>
    </row>
    <row r="15" spans="1:14" x14ac:dyDescent="0.2">
      <c r="A15" s="2" t="str">
        <f>Details!D16</f>
        <v>Receipt - spare 9</v>
      </c>
      <c r="B15" s="107">
        <f t="shared" si="0"/>
        <v>0</v>
      </c>
      <c r="C15" s="107">
        <f>(SUMIFS(Spare!$G:$G,Spare!$F:$F,$A15,Spare!$E:$E,C$5)-SUMIFS(Spare!$H:$H,Spare!$F:$F,$A15,Spare!$E:$E,C$5))</f>
        <v>0</v>
      </c>
      <c r="D15" s="107">
        <f>(SUMIFS(Spare!$G:$G,Spare!$F:$F,$A15,Spare!$E:$E,D$5)-SUMIFS(Spare!$H:$H,Spare!$F:$F,$A15,Spare!$E:$E,D$5))</f>
        <v>0</v>
      </c>
      <c r="E15" s="107">
        <f>(SUMIFS(Spare!$G:$G,Spare!$F:$F,$A15,Spare!$E:$E,E$5)-SUMIFS(Spare!$H:$H,Spare!$F:$F,$A15,Spare!$E:$E,E$5))</f>
        <v>0</v>
      </c>
      <c r="F15" s="107">
        <f>(SUMIFS(Spare!$G:$G,Spare!$F:$F,$A15,Spare!$E:$E,F$5)-SUMIFS(Spare!$H:$H,Spare!$F:$F,$A15,Spare!$E:$E,F$5))</f>
        <v>0</v>
      </c>
      <c r="G15" s="107">
        <f>(SUMIFS(Spare!$G:$G,Spare!$F:$F,$A15,Spare!$E:$E,G$5)-SUMIFS(Spare!$H:$H,Spare!$F:$F,$A15,Spare!$E:$E,G$5))</f>
        <v>0</v>
      </c>
      <c r="H15" s="107">
        <f>(SUMIFS(Spare!$G:$G,Spare!$F:$F,$A15,Spare!$E:$E,H$5)-SUMIFS(Spare!$H:$H,Spare!$F:$F,$A15,Spare!$E:$E,H$5))</f>
        <v>0</v>
      </c>
      <c r="I15" s="107">
        <f>(SUMIFS(Spare!$G:$G,Spare!$F:$F,$A15,Spare!$E:$E,I$5)-SUMIFS(Spare!$H:$H,Spare!$F:$F,$A15,Spare!$E:$E,I$5))</f>
        <v>0</v>
      </c>
      <c r="J15" s="107">
        <f>(SUMIFS(Spare!$G:$G,Spare!$F:$F,$A15,Spare!$E:$E,J$5)-SUMIFS(Spare!$H:$H,Spare!$F:$F,$A15,Spare!$E:$E,J$5))</f>
        <v>0</v>
      </c>
      <c r="K15" s="107">
        <f>(SUMIFS(Spare!$G:$G,Spare!$F:$F,$A15,Spare!$E:$E,K$5)-SUMIFS(Spare!$H:$H,Spare!$F:$F,$A15,Spare!$E:$E,K$5))</f>
        <v>0</v>
      </c>
      <c r="L15" s="107">
        <f>(SUMIFS(Spare!$G:$G,Spare!$F:$F,$A15,Spare!$E:$E,L$5)-SUMIFS(Spare!$H:$H,Spare!$F:$F,$A15,Spare!$E:$E,L$5))</f>
        <v>0</v>
      </c>
      <c r="M15" s="107">
        <f>(SUMIFS(Spare!$G:$G,Spare!$F:$F,$A15,Spare!$E:$E,M$5)-SUMIFS(Spare!$H:$H,Spare!$F:$F,$A15,Spare!$E:$E,M$5))</f>
        <v>0</v>
      </c>
      <c r="N15" s="107">
        <f>(SUMIFS(Spare!$G:$G,Spare!$F:$F,$A15,Spare!$E:$E,N$5)-SUMIFS(Spare!$H:$H,Spare!$F:$F,$A15,Spare!$E:$E,N$5))</f>
        <v>0</v>
      </c>
    </row>
    <row r="16" spans="1:14" x14ac:dyDescent="0.2">
      <c r="A16" s="2" t="str">
        <f>Details!D17</f>
        <v>Receipt - spare 10</v>
      </c>
      <c r="B16" s="107">
        <f t="shared" si="0"/>
        <v>0</v>
      </c>
      <c r="C16" s="107">
        <f>(SUMIFS(Spare!$G:$G,Spare!$F:$F,$A16,Spare!$E:$E,C$5)-SUMIFS(Spare!$H:$H,Spare!$F:$F,$A16,Spare!$E:$E,C$5))</f>
        <v>0</v>
      </c>
      <c r="D16" s="107">
        <f>(SUMIFS(Spare!$G:$G,Spare!$F:$F,$A16,Spare!$E:$E,D$5)-SUMIFS(Spare!$H:$H,Spare!$F:$F,$A16,Spare!$E:$E,D$5))</f>
        <v>0</v>
      </c>
      <c r="E16" s="107">
        <f>(SUMIFS(Spare!$G:$G,Spare!$F:$F,$A16,Spare!$E:$E,E$5)-SUMIFS(Spare!$H:$H,Spare!$F:$F,$A16,Spare!$E:$E,E$5))</f>
        <v>0</v>
      </c>
      <c r="F16" s="107">
        <f>(SUMIFS(Spare!$G:$G,Spare!$F:$F,$A16,Spare!$E:$E,F$5)-SUMIFS(Spare!$H:$H,Spare!$F:$F,$A16,Spare!$E:$E,F$5))</f>
        <v>0</v>
      </c>
      <c r="G16" s="107">
        <f>(SUMIFS(Spare!$G:$G,Spare!$F:$F,$A16,Spare!$E:$E,G$5)-SUMIFS(Spare!$H:$H,Spare!$F:$F,$A16,Spare!$E:$E,G$5))</f>
        <v>0</v>
      </c>
      <c r="H16" s="107">
        <f>(SUMIFS(Spare!$G:$G,Spare!$F:$F,$A16,Spare!$E:$E,H$5)-SUMIFS(Spare!$H:$H,Spare!$F:$F,$A16,Spare!$E:$E,H$5))</f>
        <v>0</v>
      </c>
      <c r="I16" s="107">
        <f>(SUMIFS(Spare!$G:$G,Spare!$F:$F,$A16,Spare!$E:$E,I$5)-SUMIFS(Spare!$H:$H,Spare!$F:$F,$A16,Spare!$E:$E,I$5))</f>
        <v>0</v>
      </c>
      <c r="J16" s="107">
        <f>(SUMIFS(Spare!$G:$G,Spare!$F:$F,$A16,Spare!$E:$E,J$5)-SUMIFS(Spare!$H:$H,Spare!$F:$F,$A16,Spare!$E:$E,J$5))</f>
        <v>0</v>
      </c>
      <c r="K16" s="107">
        <f>(SUMIFS(Spare!$G:$G,Spare!$F:$F,$A16,Spare!$E:$E,K$5)-SUMIFS(Spare!$H:$H,Spare!$F:$F,$A16,Spare!$E:$E,K$5))</f>
        <v>0</v>
      </c>
      <c r="L16" s="107">
        <f>(SUMIFS(Spare!$G:$G,Spare!$F:$F,$A16,Spare!$E:$E,L$5)-SUMIFS(Spare!$H:$H,Spare!$F:$F,$A16,Spare!$E:$E,L$5))</f>
        <v>0</v>
      </c>
      <c r="M16" s="107">
        <f>(SUMIFS(Spare!$G:$G,Spare!$F:$F,$A16,Spare!$E:$E,M$5)-SUMIFS(Spare!$H:$H,Spare!$F:$F,$A16,Spare!$E:$E,M$5))</f>
        <v>0</v>
      </c>
      <c r="N16" s="107">
        <f>(SUMIFS(Spare!$G:$G,Spare!$F:$F,$A16,Spare!$E:$E,N$5)-SUMIFS(Spare!$H:$H,Spare!$F:$F,$A16,Spare!$E:$E,N$5))</f>
        <v>0</v>
      </c>
    </row>
    <row r="17" spans="1:14" ht="15.75" x14ac:dyDescent="0.2">
      <c r="B17" s="108">
        <f>SUM(B7:B16)</f>
        <v>0</v>
      </c>
      <c r="C17" s="108">
        <f>SUM(C7:C16)</f>
        <v>0</v>
      </c>
      <c r="D17" s="108">
        <f t="shared" ref="D17:N17" si="1">SUM(D7:D16)</f>
        <v>0</v>
      </c>
      <c r="E17" s="108">
        <f t="shared" si="1"/>
        <v>0</v>
      </c>
      <c r="F17" s="108">
        <f t="shared" si="1"/>
        <v>0</v>
      </c>
      <c r="G17" s="108">
        <f t="shared" si="1"/>
        <v>0</v>
      </c>
      <c r="H17" s="108">
        <f t="shared" si="1"/>
        <v>0</v>
      </c>
      <c r="I17" s="108">
        <f t="shared" si="1"/>
        <v>0</v>
      </c>
      <c r="J17" s="108">
        <f t="shared" si="1"/>
        <v>0</v>
      </c>
      <c r="K17" s="108">
        <f t="shared" si="1"/>
        <v>0</v>
      </c>
      <c r="L17" s="108">
        <f t="shared" si="1"/>
        <v>0</v>
      </c>
      <c r="M17" s="108">
        <f t="shared" si="1"/>
        <v>0</v>
      </c>
      <c r="N17" s="108">
        <f t="shared" si="1"/>
        <v>0</v>
      </c>
    </row>
    <row r="18" spans="1:14" ht="15.75" x14ac:dyDescent="0.25">
      <c r="A18" s="1" t="s">
        <v>135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</row>
    <row r="19" spans="1:14" x14ac:dyDescent="0.2">
      <c r="A19" s="2" t="str">
        <f>Details!D18</f>
        <v>Payment - spare 1</v>
      </c>
      <c r="B19" s="107">
        <f t="shared" ref="B19:B43" si="2">SUM(C19:N19)</f>
        <v>0</v>
      </c>
      <c r="C19" s="107">
        <f>-(SUMIFS(Spare!$G:$G,Spare!$F:$F,$A19,Spare!$E:$E,C$5)-SUMIFS(Spare!$H:$H,Spare!$F:$F,$A19,Spare!$E:$E,C$5))</f>
        <v>0</v>
      </c>
      <c r="D19" s="107">
        <f>-(SUMIFS(Spare!$G:$G,Spare!$F:$F,$A19,Spare!$E:$E,D$5)-SUMIFS(Spare!$H:$H,Spare!$F:$F,$A19,Spare!$E:$E,D$5))</f>
        <v>0</v>
      </c>
      <c r="E19" s="107">
        <f>-(SUMIFS(Spare!$G:$G,Spare!$F:$F,$A19,Spare!$E:$E,E$5)-SUMIFS(Spare!$H:$H,Spare!$F:$F,$A19,Spare!$E:$E,E$5))</f>
        <v>0</v>
      </c>
      <c r="F19" s="107">
        <f>-(SUMIFS(Spare!$G:$G,Spare!$F:$F,$A19,Spare!$E:$E,F$5)-SUMIFS(Spare!$H:$H,Spare!$F:$F,$A19,Spare!$E:$E,F$5))</f>
        <v>0</v>
      </c>
      <c r="G19" s="107">
        <f>-(SUMIFS(Spare!$G:$G,Spare!$F:$F,$A19,Spare!$E:$E,G$5)-SUMIFS(Spare!$H:$H,Spare!$F:$F,$A19,Spare!$E:$E,G$5))</f>
        <v>0</v>
      </c>
      <c r="H19" s="107">
        <f>-(SUMIFS(Spare!$G:$G,Spare!$F:$F,$A19,Spare!$E:$E,H$5)-SUMIFS(Spare!$H:$H,Spare!$F:$F,$A19,Spare!$E:$E,H$5))</f>
        <v>0</v>
      </c>
      <c r="I19" s="107">
        <f>-(SUMIFS(Spare!$G:$G,Spare!$F:$F,$A19,Spare!$E:$E,I$5)-SUMIFS(Spare!$H:$H,Spare!$F:$F,$A19,Spare!$E:$E,I$5))</f>
        <v>0</v>
      </c>
      <c r="J19" s="107">
        <f>-(SUMIFS(Spare!$G:$G,Spare!$F:$F,$A19,Spare!$E:$E,J$5)-SUMIFS(Spare!$H:$H,Spare!$F:$F,$A19,Spare!$E:$E,J$5))</f>
        <v>0</v>
      </c>
      <c r="K19" s="107">
        <f>-(SUMIFS(Spare!$G:$G,Spare!$F:$F,$A19,Spare!$E:$E,K$5)-SUMIFS(Spare!$H:$H,Spare!$F:$F,$A19,Spare!$E:$E,K$5))</f>
        <v>0</v>
      </c>
      <c r="L19" s="107">
        <f>-(SUMIFS(Spare!$G:$G,Spare!$F:$F,$A19,Spare!$E:$E,L$5)-SUMIFS(Spare!$H:$H,Spare!$F:$F,$A19,Spare!$E:$E,L$5))</f>
        <v>0</v>
      </c>
      <c r="M19" s="107">
        <f>-(SUMIFS(Spare!$G:$G,Spare!$F:$F,$A19,Spare!$E:$E,M$5)-SUMIFS(Spare!$H:$H,Spare!$F:$F,$A19,Spare!$E:$E,M$5))</f>
        <v>0</v>
      </c>
      <c r="N19" s="107">
        <f>-(SUMIFS(Spare!$G:$G,Spare!$F:$F,$A19,Spare!$E:$E,N$5)-SUMIFS(Spare!$H:$H,Spare!$F:$F,$A19,Spare!$E:$E,N$5))</f>
        <v>0</v>
      </c>
    </row>
    <row r="20" spans="1:14" x14ac:dyDescent="0.2">
      <c r="A20" s="2" t="str">
        <f>Details!D19</f>
        <v>Payment - spare 2</v>
      </c>
      <c r="B20" s="107">
        <f t="shared" si="2"/>
        <v>0</v>
      </c>
      <c r="C20" s="107">
        <f>-(SUMIFS(Spare!$G:$G,Spare!$F:$F,$A20,Spare!$E:$E,C$5)-SUMIFS(Spare!$H:$H,Spare!$F:$F,$A20,Spare!$E:$E,C$5))</f>
        <v>0</v>
      </c>
      <c r="D20" s="107">
        <f>-(SUMIFS(Spare!$G:$G,Spare!$F:$F,$A20,Spare!$E:$E,D$5)-SUMIFS(Spare!$H:$H,Spare!$F:$F,$A20,Spare!$E:$E,D$5))</f>
        <v>0</v>
      </c>
      <c r="E20" s="107">
        <f>-(SUMIFS(Spare!$G:$G,Spare!$F:$F,$A20,Spare!$E:$E,E$5)-SUMIFS(Spare!$H:$H,Spare!$F:$F,$A20,Spare!$E:$E,E$5))</f>
        <v>0</v>
      </c>
      <c r="F20" s="107">
        <f>-(SUMIFS(Spare!$G:$G,Spare!$F:$F,$A20,Spare!$E:$E,F$5)-SUMIFS(Spare!$H:$H,Spare!$F:$F,$A20,Spare!$E:$E,F$5))</f>
        <v>0</v>
      </c>
      <c r="G20" s="107">
        <f>-(SUMIFS(Spare!$G:$G,Spare!$F:$F,$A20,Spare!$E:$E,G$5)-SUMIFS(Spare!$H:$H,Spare!$F:$F,$A20,Spare!$E:$E,G$5))</f>
        <v>0</v>
      </c>
      <c r="H20" s="107">
        <f>-(SUMIFS(Spare!$G:$G,Spare!$F:$F,$A20,Spare!$E:$E,H$5)-SUMIFS(Spare!$H:$H,Spare!$F:$F,$A20,Spare!$E:$E,H$5))</f>
        <v>0</v>
      </c>
      <c r="I20" s="107">
        <f>-(SUMIFS(Spare!$G:$G,Spare!$F:$F,$A20,Spare!$E:$E,I$5)-SUMIFS(Spare!$H:$H,Spare!$F:$F,$A20,Spare!$E:$E,I$5))</f>
        <v>0</v>
      </c>
      <c r="J20" s="107">
        <f>-(SUMIFS(Spare!$G:$G,Spare!$F:$F,$A20,Spare!$E:$E,J$5)-SUMIFS(Spare!$H:$H,Spare!$F:$F,$A20,Spare!$E:$E,J$5))</f>
        <v>0</v>
      </c>
      <c r="K20" s="107">
        <f>-(SUMIFS(Spare!$G:$G,Spare!$F:$F,$A20,Spare!$E:$E,K$5)-SUMIFS(Spare!$H:$H,Spare!$F:$F,$A20,Spare!$E:$E,K$5))</f>
        <v>0</v>
      </c>
      <c r="L20" s="107">
        <f>-(SUMIFS(Spare!$G:$G,Spare!$F:$F,$A20,Spare!$E:$E,L$5)-SUMIFS(Spare!$H:$H,Spare!$F:$F,$A20,Spare!$E:$E,L$5))</f>
        <v>0</v>
      </c>
      <c r="M20" s="107">
        <f>-(SUMIFS(Spare!$G:$G,Spare!$F:$F,$A20,Spare!$E:$E,M$5)-SUMIFS(Spare!$H:$H,Spare!$F:$F,$A20,Spare!$E:$E,M$5))</f>
        <v>0</v>
      </c>
      <c r="N20" s="107">
        <f>-(SUMIFS(Spare!$G:$G,Spare!$F:$F,$A20,Spare!$E:$E,N$5)-SUMIFS(Spare!$H:$H,Spare!$F:$F,$A20,Spare!$E:$E,N$5))</f>
        <v>0</v>
      </c>
    </row>
    <row r="21" spans="1:14" x14ac:dyDescent="0.2">
      <c r="A21" s="2" t="str">
        <f>Details!D20</f>
        <v>Payment - spare 3</v>
      </c>
      <c r="B21" s="107">
        <f t="shared" si="2"/>
        <v>0</v>
      </c>
      <c r="C21" s="107">
        <f>-(SUMIFS(Spare!$G:$G,Spare!$F:$F,$A21,Spare!$E:$E,C$5)-SUMIFS(Spare!$H:$H,Spare!$F:$F,$A21,Spare!$E:$E,C$5))</f>
        <v>0</v>
      </c>
      <c r="D21" s="107">
        <f>-(SUMIFS(Spare!$G:$G,Spare!$F:$F,$A21,Spare!$E:$E,D$5)-SUMIFS(Spare!$H:$H,Spare!$F:$F,$A21,Spare!$E:$E,D$5))</f>
        <v>0</v>
      </c>
      <c r="E21" s="107">
        <f>-(SUMIFS(Spare!$G:$G,Spare!$F:$F,$A21,Spare!$E:$E,E$5)-SUMIFS(Spare!$H:$H,Spare!$F:$F,$A21,Spare!$E:$E,E$5))</f>
        <v>0</v>
      </c>
      <c r="F21" s="107">
        <f>-(SUMIFS(Spare!$G:$G,Spare!$F:$F,$A21,Spare!$E:$E,F$5)-SUMIFS(Spare!$H:$H,Spare!$F:$F,$A21,Spare!$E:$E,F$5))</f>
        <v>0</v>
      </c>
      <c r="G21" s="107">
        <f>-(SUMIFS(Spare!$G:$G,Spare!$F:$F,$A21,Spare!$E:$E,G$5)-SUMIFS(Spare!$H:$H,Spare!$F:$F,$A21,Spare!$E:$E,G$5))</f>
        <v>0</v>
      </c>
      <c r="H21" s="107">
        <f>-(SUMIFS(Spare!$G:$G,Spare!$F:$F,$A21,Spare!$E:$E,H$5)-SUMIFS(Spare!$H:$H,Spare!$F:$F,$A21,Spare!$E:$E,H$5))</f>
        <v>0</v>
      </c>
      <c r="I21" s="107">
        <f>-(SUMIFS(Spare!$G:$G,Spare!$F:$F,$A21,Spare!$E:$E,I$5)-SUMIFS(Spare!$H:$H,Spare!$F:$F,$A21,Spare!$E:$E,I$5))</f>
        <v>0</v>
      </c>
      <c r="J21" s="107">
        <f>-(SUMIFS(Spare!$G:$G,Spare!$F:$F,$A21,Spare!$E:$E,J$5)-SUMIFS(Spare!$H:$H,Spare!$F:$F,$A21,Spare!$E:$E,J$5))</f>
        <v>0</v>
      </c>
      <c r="K21" s="107">
        <f>-(SUMIFS(Spare!$G:$G,Spare!$F:$F,$A21,Spare!$E:$E,K$5)-SUMIFS(Spare!$H:$H,Spare!$F:$F,$A21,Spare!$E:$E,K$5))</f>
        <v>0</v>
      </c>
      <c r="L21" s="107">
        <f>-(SUMIFS(Spare!$G:$G,Spare!$F:$F,$A21,Spare!$E:$E,L$5)-SUMIFS(Spare!$H:$H,Spare!$F:$F,$A21,Spare!$E:$E,L$5))</f>
        <v>0</v>
      </c>
      <c r="M21" s="107">
        <f>-(SUMIFS(Spare!$G:$G,Spare!$F:$F,$A21,Spare!$E:$E,M$5)-SUMIFS(Spare!$H:$H,Spare!$F:$F,$A21,Spare!$E:$E,M$5))</f>
        <v>0</v>
      </c>
      <c r="N21" s="107">
        <f>-(SUMIFS(Spare!$G:$G,Spare!$F:$F,$A21,Spare!$E:$E,N$5)-SUMIFS(Spare!$H:$H,Spare!$F:$F,$A21,Spare!$E:$E,N$5))</f>
        <v>0</v>
      </c>
    </row>
    <row r="22" spans="1:14" x14ac:dyDescent="0.2">
      <c r="A22" s="2" t="str">
        <f>Details!D21</f>
        <v>Payment - spare 4</v>
      </c>
      <c r="B22" s="107">
        <f t="shared" si="2"/>
        <v>0</v>
      </c>
      <c r="C22" s="107">
        <f>-(SUMIFS(Spare!$G:$G,Spare!$F:$F,$A22,Spare!$E:$E,C$5)-SUMIFS(Spare!$H:$H,Spare!$F:$F,$A22,Spare!$E:$E,C$5))</f>
        <v>0</v>
      </c>
      <c r="D22" s="107">
        <f>-(SUMIFS(Spare!$G:$G,Spare!$F:$F,$A22,Spare!$E:$E,D$5)-SUMIFS(Spare!$H:$H,Spare!$F:$F,$A22,Spare!$E:$E,D$5))</f>
        <v>0</v>
      </c>
      <c r="E22" s="107">
        <f>-(SUMIFS(Spare!$G:$G,Spare!$F:$F,$A22,Spare!$E:$E,E$5)-SUMIFS(Spare!$H:$H,Spare!$F:$F,$A22,Spare!$E:$E,E$5))</f>
        <v>0</v>
      </c>
      <c r="F22" s="107">
        <f>-(SUMIFS(Spare!$G:$G,Spare!$F:$F,$A22,Spare!$E:$E,F$5)-SUMIFS(Spare!$H:$H,Spare!$F:$F,$A22,Spare!$E:$E,F$5))</f>
        <v>0</v>
      </c>
      <c r="G22" s="107">
        <f>-(SUMIFS(Spare!$G:$G,Spare!$F:$F,$A22,Spare!$E:$E,G$5)-SUMIFS(Spare!$H:$H,Spare!$F:$F,$A22,Spare!$E:$E,G$5))</f>
        <v>0</v>
      </c>
      <c r="H22" s="107">
        <f>-(SUMIFS(Spare!$G:$G,Spare!$F:$F,$A22,Spare!$E:$E,H$5)-SUMIFS(Spare!$H:$H,Spare!$F:$F,$A22,Spare!$E:$E,H$5))</f>
        <v>0</v>
      </c>
      <c r="I22" s="107">
        <f>-(SUMIFS(Spare!$G:$G,Spare!$F:$F,$A22,Spare!$E:$E,I$5)-SUMIFS(Spare!$H:$H,Spare!$F:$F,$A22,Spare!$E:$E,I$5))</f>
        <v>0</v>
      </c>
      <c r="J22" s="107">
        <f>-(SUMIFS(Spare!$G:$G,Spare!$F:$F,$A22,Spare!$E:$E,J$5)-SUMIFS(Spare!$H:$H,Spare!$F:$F,$A22,Spare!$E:$E,J$5))</f>
        <v>0</v>
      </c>
      <c r="K22" s="107">
        <f>-(SUMIFS(Spare!$G:$G,Spare!$F:$F,$A22,Spare!$E:$E,K$5)-SUMIFS(Spare!$H:$H,Spare!$F:$F,$A22,Spare!$E:$E,K$5))</f>
        <v>0</v>
      </c>
      <c r="L22" s="107">
        <f>-(SUMIFS(Spare!$G:$G,Spare!$F:$F,$A22,Spare!$E:$E,L$5)-SUMIFS(Spare!$H:$H,Spare!$F:$F,$A22,Spare!$E:$E,L$5))</f>
        <v>0</v>
      </c>
      <c r="M22" s="107">
        <f>-(SUMIFS(Spare!$G:$G,Spare!$F:$F,$A22,Spare!$E:$E,M$5)-SUMIFS(Spare!$H:$H,Spare!$F:$F,$A22,Spare!$E:$E,M$5))</f>
        <v>0</v>
      </c>
      <c r="N22" s="107">
        <f>-(SUMIFS(Spare!$G:$G,Spare!$F:$F,$A22,Spare!$E:$E,N$5)-SUMIFS(Spare!$H:$H,Spare!$F:$F,$A22,Spare!$E:$E,N$5))</f>
        <v>0</v>
      </c>
    </row>
    <row r="23" spans="1:14" x14ac:dyDescent="0.2">
      <c r="A23" s="2" t="str">
        <f>Details!D22</f>
        <v>Payment - spare 5</v>
      </c>
      <c r="B23" s="107">
        <f t="shared" si="2"/>
        <v>0</v>
      </c>
      <c r="C23" s="107">
        <f>-(SUMIFS(Spare!$G:$G,Spare!$F:$F,$A23,Spare!$E:$E,C$5)-SUMIFS(Spare!$H:$H,Spare!$F:$F,$A23,Spare!$E:$E,C$5))</f>
        <v>0</v>
      </c>
      <c r="D23" s="107">
        <f>-(SUMIFS(Spare!$G:$G,Spare!$F:$F,$A23,Spare!$E:$E,D$5)-SUMIFS(Spare!$H:$H,Spare!$F:$F,$A23,Spare!$E:$E,D$5))</f>
        <v>0</v>
      </c>
      <c r="E23" s="107">
        <f>-(SUMIFS(Spare!$G:$G,Spare!$F:$F,$A23,Spare!$E:$E,E$5)-SUMIFS(Spare!$H:$H,Spare!$F:$F,$A23,Spare!$E:$E,E$5))</f>
        <v>0</v>
      </c>
      <c r="F23" s="107">
        <f>-(SUMIFS(Spare!$G:$G,Spare!$F:$F,$A23,Spare!$E:$E,F$5)-SUMIFS(Spare!$H:$H,Spare!$F:$F,$A23,Spare!$E:$E,F$5))</f>
        <v>0</v>
      </c>
      <c r="G23" s="107">
        <f>-(SUMIFS(Spare!$G:$G,Spare!$F:$F,$A23,Spare!$E:$E,G$5)-SUMIFS(Spare!$H:$H,Spare!$F:$F,$A23,Spare!$E:$E,G$5))</f>
        <v>0</v>
      </c>
      <c r="H23" s="107">
        <f>-(SUMIFS(Spare!$G:$G,Spare!$F:$F,$A23,Spare!$E:$E,H$5)-SUMIFS(Spare!$H:$H,Spare!$F:$F,$A23,Spare!$E:$E,H$5))</f>
        <v>0</v>
      </c>
      <c r="I23" s="107">
        <f>-(SUMIFS(Spare!$G:$G,Spare!$F:$F,$A23,Spare!$E:$E,I$5)-SUMIFS(Spare!$H:$H,Spare!$F:$F,$A23,Spare!$E:$E,I$5))</f>
        <v>0</v>
      </c>
      <c r="J23" s="107">
        <f>-(SUMIFS(Spare!$G:$G,Spare!$F:$F,$A23,Spare!$E:$E,J$5)-SUMIFS(Spare!$H:$H,Spare!$F:$F,$A23,Spare!$E:$E,J$5))</f>
        <v>0</v>
      </c>
      <c r="K23" s="107">
        <f>-(SUMIFS(Spare!$G:$G,Spare!$F:$F,$A23,Spare!$E:$E,K$5)-SUMIFS(Spare!$H:$H,Spare!$F:$F,$A23,Spare!$E:$E,K$5))</f>
        <v>0</v>
      </c>
      <c r="L23" s="107">
        <f>-(SUMIFS(Spare!$G:$G,Spare!$F:$F,$A23,Spare!$E:$E,L$5)-SUMIFS(Spare!$H:$H,Spare!$F:$F,$A23,Spare!$E:$E,L$5))</f>
        <v>0</v>
      </c>
      <c r="M23" s="107">
        <f>-(SUMIFS(Spare!$G:$G,Spare!$F:$F,$A23,Spare!$E:$E,M$5)-SUMIFS(Spare!$H:$H,Spare!$F:$F,$A23,Spare!$E:$E,M$5))</f>
        <v>0</v>
      </c>
      <c r="N23" s="107">
        <f>-(SUMIFS(Spare!$G:$G,Spare!$F:$F,$A23,Spare!$E:$E,N$5)-SUMIFS(Spare!$H:$H,Spare!$F:$F,$A23,Spare!$E:$E,N$5))</f>
        <v>0</v>
      </c>
    </row>
    <row r="24" spans="1:14" x14ac:dyDescent="0.2">
      <c r="A24" s="2" t="str">
        <f>Details!D23</f>
        <v>Payment - spare 6</v>
      </c>
      <c r="B24" s="107">
        <f t="shared" si="2"/>
        <v>0</v>
      </c>
      <c r="C24" s="107">
        <f>-(SUMIFS(Spare!$G:$G,Spare!$F:$F,$A24,Spare!$E:$E,C$5)-SUMIFS(Spare!$H:$H,Spare!$F:$F,$A24,Spare!$E:$E,C$5))</f>
        <v>0</v>
      </c>
      <c r="D24" s="107">
        <f>-(SUMIFS(Spare!$G:$G,Spare!$F:$F,$A24,Spare!$E:$E,D$5)-SUMIFS(Spare!$H:$H,Spare!$F:$F,$A24,Spare!$E:$E,D$5))</f>
        <v>0</v>
      </c>
      <c r="E24" s="107">
        <f>-(SUMIFS(Spare!$G:$G,Spare!$F:$F,$A24,Spare!$E:$E,E$5)-SUMIFS(Spare!$H:$H,Spare!$F:$F,$A24,Spare!$E:$E,E$5))</f>
        <v>0</v>
      </c>
      <c r="F24" s="107">
        <f>-(SUMIFS(Spare!$G:$G,Spare!$F:$F,$A24,Spare!$E:$E,F$5)-SUMIFS(Spare!$H:$H,Spare!$F:$F,$A24,Spare!$E:$E,F$5))</f>
        <v>0</v>
      </c>
      <c r="G24" s="107">
        <f>-(SUMIFS(Spare!$G:$G,Spare!$F:$F,$A24,Spare!$E:$E,G$5)-SUMIFS(Spare!$H:$H,Spare!$F:$F,$A24,Spare!$E:$E,G$5))</f>
        <v>0</v>
      </c>
      <c r="H24" s="107">
        <f>-(SUMIFS(Spare!$G:$G,Spare!$F:$F,$A24,Spare!$E:$E,H$5)-SUMIFS(Spare!$H:$H,Spare!$F:$F,$A24,Spare!$E:$E,H$5))</f>
        <v>0</v>
      </c>
      <c r="I24" s="107">
        <f>-(SUMIFS(Spare!$G:$G,Spare!$F:$F,$A24,Spare!$E:$E,I$5)-SUMIFS(Spare!$H:$H,Spare!$F:$F,$A24,Spare!$E:$E,I$5))</f>
        <v>0</v>
      </c>
      <c r="J24" s="107">
        <f>-(SUMIFS(Spare!$G:$G,Spare!$F:$F,$A24,Spare!$E:$E,J$5)-SUMIFS(Spare!$H:$H,Spare!$F:$F,$A24,Spare!$E:$E,J$5))</f>
        <v>0</v>
      </c>
      <c r="K24" s="107">
        <f>-(SUMIFS(Spare!$G:$G,Spare!$F:$F,$A24,Spare!$E:$E,K$5)-SUMIFS(Spare!$H:$H,Spare!$F:$F,$A24,Spare!$E:$E,K$5))</f>
        <v>0</v>
      </c>
      <c r="L24" s="107">
        <f>-(SUMIFS(Spare!$G:$G,Spare!$F:$F,$A24,Spare!$E:$E,L$5)-SUMIFS(Spare!$H:$H,Spare!$F:$F,$A24,Spare!$E:$E,L$5))</f>
        <v>0</v>
      </c>
      <c r="M24" s="107">
        <f>-(SUMIFS(Spare!$G:$G,Spare!$F:$F,$A24,Spare!$E:$E,M$5)-SUMIFS(Spare!$H:$H,Spare!$F:$F,$A24,Spare!$E:$E,M$5))</f>
        <v>0</v>
      </c>
      <c r="N24" s="107">
        <f>-(SUMIFS(Spare!$G:$G,Spare!$F:$F,$A24,Spare!$E:$E,N$5)-SUMIFS(Spare!$H:$H,Spare!$F:$F,$A24,Spare!$E:$E,N$5))</f>
        <v>0</v>
      </c>
    </row>
    <row r="25" spans="1:14" x14ac:dyDescent="0.2">
      <c r="A25" s="2" t="str">
        <f>Details!D24</f>
        <v>Payment - spare 7</v>
      </c>
      <c r="B25" s="107">
        <f t="shared" si="2"/>
        <v>0</v>
      </c>
      <c r="C25" s="107">
        <f>-(SUMIFS(Spare!$G:$G,Spare!$F:$F,$A25,Spare!$E:$E,C$5)-SUMIFS(Spare!$H:$H,Spare!$F:$F,$A25,Spare!$E:$E,C$5))</f>
        <v>0</v>
      </c>
      <c r="D25" s="107">
        <f>-(SUMIFS(Spare!$G:$G,Spare!$F:$F,$A25,Spare!$E:$E,D$5)-SUMIFS(Spare!$H:$H,Spare!$F:$F,$A25,Spare!$E:$E,D$5))</f>
        <v>0</v>
      </c>
      <c r="E25" s="107">
        <f>-(SUMIFS(Spare!$G:$G,Spare!$F:$F,$A25,Spare!$E:$E,E$5)-SUMIFS(Spare!$H:$H,Spare!$F:$F,$A25,Spare!$E:$E,E$5))</f>
        <v>0</v>
      </c>
      <c r="F25" s="107">
        <f>-(SUMIFS(Spare!$G:$G,Spare!$F:$F,$A25,Spare!$E:$E,F$5)-SUMIFS(Spare!$H:$H,Spare!$F:$F,$A25,Spare!$E:$E,F$5))</f>
        <v>0</v>
      </c>
      <c r="G25" s="107">
        <f>-(SUMIFS(Spare!$G:$G,Spare!$F:$F,$A25,Spare!$E:$E,G$5)-SUMIFS(Spare!$H:$H,Spare!$F:$F,$A25,Spare!$E:$E,G$5))</f>
        <v>0</v>
      </c>
      <c r="H25" s="107">
        <f>-(SUMIFS(Spare!$G:$G,Spare!$F:$F,$A25,Spare!$E:$E,H$5)-SUMIFS(Spare!$H:$H,Spare!$F:$F,$A25,Spare!$E:$E,H$5))</f>
        <v>0</v>
      </c>
      <c r="I25" s="107">
        <f>-(SUMIFS(Spare!$G:$G,Spare!$F:$F,$A25,Spare!$E:$E,I$5)-SUMIFS(Spare!$H:$H,Spare!$F:$F,$A25,Spare!$E:$E,I$5))</f>
        <v>0</v>
      </c>
      <c r="J25" s="107">
        <f>-(SUMIFS(Spare!$G:$G,Spare!$F:$F,$A25,Spare!$E:$E,J$5)-SUMIFS(Spare!$H:$H,Spare!$F:$F,$A25,Spare!$E:$E,J$5))</f>
        <v>0</v>
      </c>
      <c r="K25" s="107">
        <f>-(SUMIFS(Spare!$G:$G,Spare!$F:$F,$A25,Spare!$E:$E,K$5)-SUMIFS(Spare!$H:$H,Spare!$F:$F,$A25,Spare!$E:$E,K$5))</f>
        <v>0</v>
      </c>
      <c r="L25" s="107">
        <f>-(SUMIFS(Spare!$G:$G,Spare!$F:$F,$A25,Spare!$E:$E,L$5)-SUMIFS(Spare!$H:$H,Spare!$F:$F,$A25,Spare!$E:$E,L$5))</f>
        <v>0</v>
      </c>
      <c r="M25" s="107">
        <f>-(SUMIFS(Spare!$G:$G,Spare!$F:$F,$A25,Spare!$E:$E,M$5)-SUMIFS(Spare!$H:$H,Spare!$F:$F,$A25,Spare!$E:$E,M$5))</f>
        <v>0</v>
      </c>
      <c r="N25" s="107">
        <f>-(SUMIFS(Spare!$G:$G,Spare!$F:$F,$A25,Spare!$E:$E,N$5)-SUMIFS(Spare!$H:$H,Spare!$F:$F,$A25,Spare!$E:$E,N$5))</f>
        <v>0</v>
      </c>
    </row>
    <row r="26" spans="1:14" x14ac:dyDescent="0.2">
      <c r="A26" s="2" t="str">
        <f>Details!D25</f>
        <v>Payment - spare 8</v>
      </c>
      <c r="B26" s="107">
        <f t="shared" si="2"/>
        <v>0</v>
      </c>
      <c r="C26" s="107">
        <f>-(SUMIFS(Spare!$G:$G,Spare!$F:$F,$A26,Spare!$E:$E,C$5)-SUMIFS(Spare!$H:$H,Spare!$F:$F,$A26,Spare!$E:$E,C$5))</f>
        <v>0</v>
      </c>
      <c r="D26" s="107">
        <f>-(SUMIFS(Spare!$G:$G,Spare!$F:$F,$A26,Spare!$E:$E,D$5)-SUMIFS(Spare!$H:$H,Spare!$F:$F,$A26,Spare!$E:$E,D$5))</f>
        <v>0</v>
      </c>
      <c r="E26" s="107">
        <f>-(SUMIFS(Spare!$G:$G,Spare!$F:$F,$A26,Spare!$E:$E,E$5)-SUMIFS(Spare!$H:$H,Spare!$F:$F,$A26,Spare!$E:$E,E$5))</f>
        <v>0</v>
      </c>
      <c r="F26" s="107">
        <f>-(SUMIFS(Spare!$G:$G,Spare!$F:$F,$A26,Spare!$E:$E,F$5)-SUMIFS(Spare!$H:$H,Spare!$F:$F,$A26,Spare!$E:$E,F$5))</f>
        <v>0</v>
      </c>
      <c r="G26" s="107">
        <f>-(SUMIFS(Spare!$G:$G,Spare!$F:$F,$A26,Spare!$E:$E,G$5)-SUMIFS(Spare!$H:$H,Spare!$F:$F,$A26,Spare!$E:$E,G$5))</f>
        <v>0</v>
      </c>
      <c r="H26" s="107">
        <f>-(SUMIFS(Spare!$G:$G,Spare!$F:$F,$A26,Spare!$E:$E,H$5)-SUMIFS(Spare!$H:$H,Spare!$F:$F,$A26,Spare!$E:$E,H$5))</f>
        <v>0</v>
      </c>
      <c r="I26" s="107">
        <f>-(SUMIFS(Spare!$G:$G,Spare!$F:$F,$A26,Spare!$E:$E,I$5)-SUMIFS(Spare!$H:$H,Spare!$F:$F,$A26,Spare!$E:$E,I$5))</f>
        <v>0</v>
      </c>
      <c r="J26" s="107">
        <f>-(SUMIFS(Spare!$G:$G,Spare!$F:$F,$A26,Spare!$E:$E,J$5)-SUMIFS(Spare!$H:$H,Spare!$F:$F,$A26,Spare!$E:$E,J$5))</f>
        <v>0</v>
      </c>
      <c r="K26" s="107">
        <f>-(SUMIFS(Spare!$G:$G,Spare!$F:$F,$A26,Spare!$E:$E,K$5)-SUMIFS(Spare!$H:$H,Spare!$F:$F,$A26,Spare!$E:$E,K$5))</f>
        <v>0</v>
      </c>
      <c r="L26" s="107">
        <f>-(SUMIFS(Spare!$G:$G,Spare!$F:$F,$A26,Spare!$E:$E,L$5)-SUMIFS(Spare!$H:$H,Spare!$F:$F,$A26,Spare!$E:$E,L$5))</f>
        <v>0</v>
      </c>
      <c r="M26" s="107">
        <f>-(SUMIFS(Spare!$G:$G,Spare!$F:$F,$A26,Spare!$E:$E,M$5)-SUMIFS(Spare!$H:$H,Spare!$F:$F,$A26,Spare!$E:$E,M$5))</f>
        <v>0</v>
      </c>
      <c r="N26" s="107">
        <f>-(SUMIFS(Spare!$G:$G,Spare!$F:$F,$A26,Spare!$E:$E,N$5)-SUMIFS(Spare!$H:$H,Spare!$F:$F,$A26,Spare!$E:$E,N$5))</f>
        <v>0</v>
      </c>
    </row>
    <row r="27" spans="1:14" x14ac:dyDescent="0.2">
      <c r="A27" s="2" t="str">
        <f>Details!D26</f>
        <v>Payment - spare 9</v>
      </c>
      <c r="B27" s="107">
        <f t="shared" si="2"/>
        <v>0</v>
      </c>
      <c r="C27" s="107">
        <f>-(SUMIFS(Spare!$G:$G,Spare!$F:$F,$A27,Spare!$E:$E,C$5)-SUMIFS(Spare!$H:$H,Spare!$F:$F,$A27,Spare!$E:$E,C$5))</f>
        <v>0</v>
      </c>
      <c r="D27" s="107">
        <f>-(SUMIFS(Spare!$G:$G,Spare!$F:$F,$A27,Spare!$E:$E,D$5)-SUMIFS(Spare!$H:$H,Spare!$F:$F,$A27,Spare!$E:$E,D$5))</f>
        <v>0</v>
      </c>
      <c r="E27" s="107">
        <f>-(SUMIFS(Spare!$G:$G,Spare!$F:$F,$A27,Spare!$E:$E,E$5)-SUMIFS(Spare!$H:$H,Spare!$F:$F,$A27,Spare!$E:$E,E$5))</f>
        <v>0</v>
      </c>
      <c r="F27" s="107">
        <f>-(SUMIFS(Spare!$G:$G,Spare!$F:$F,$A27,Spare!$E:$E,F$5)-SUMIFS(Spare!$H:$H,Spare!$F:$F,$A27,Spare!$E:$E,F$5))</f>
        <v>0</v>
      </c>
      <c r="G27" s="107">
        <f>-(SUMIFS(Spare!$G:$G,Spare!$F:$F,$A27,Spare!$E:$E,G$5)-SUMIFS(Spare!$H:$H,Spare!$F:$F,$A27,Spare!$E:$E,G$5))</f>
        <v>0</v>
      </c>
      <c r="H27" s="107">
        <f>-(SUMIFS(Spare!$G:$G,Spare!$F:$F,$A27,Spare!$E:$E,H$5)-SUMIFS(Spare!$H:$H,Spare!$F:$F,$A27,Spare!$E:$E,H$5))</f>
        <v>0</v>
      </c>
      <c r="I27" s="107">
        <f>-(SUMIFS(Spare!$G:$G,Spare!$F:$F,$A27,Spare!$E:$E,I$5)-SUMIFS(Spare!$H:$H,Spare!$F:$F,$A27,Spare!$E:$E,I$5))</f>
        <v>0</v>
      </c>
      <c r="J27" s="107">
        <f>-(SUMIFS(Spare!$G:$G,Spare!$F:$F,$A27,Spare!$E:$E,J$5)-SUMIFS(Spare!$H:$H,Spare!$F:$F,$A27,Spare!$E:$E,J$5))</f>
        <v>0</v>
      </c>
      <c r="K27" s="107">
        <f>-(SUMIFS(Spare!$G:$G,Spare!$F:$F,$A27,Spare!$E:$E,K$5)-SUMIFS(Spare!$H:$H,Spare!$F:$F,$A27,Spare!$E:$E,K$5))</f>
        <v>0</v>
      </c>
      <c r="L27" s="107">
        <f>-(SUMIFS(Spare!$G:$G,Spare!$F:$F,$A27,Spare!$E:$E,L$5)-SUMIFS(Spare!$H:$H,Spare!$F:$F,$A27,Spare!$E:$E,L$5))</f>
        <v>0</v>
      </c>
      <c r="M27" s="107">
        <f>-(SUMIFS(Spare!$G:$G,Spare!$F:$F,$A27,Spare!$E:$E,M$5)-SUMIFS(Spare!$H:$H,Spare!$F:$F,$A27,Spare!$E:$E,M$5))</f>
        <v>0</v>
      </c>
      <c r="N27" s="107">
        <f>-(SUMIFS(Spare!$G:$G,Spare!$F:$F,$A27,Spare!$E:$E,N$5)-SUMIFS(Spare!$H:$H,Spare!$F:$F,$A27,Spare!$E:$E,N$5))</f>
        <v>0</v>
      </c>
    </row>
    <row r="28" spans="1:14" x14ac:dyDescent="0.2">
      <c r="A28" s="2" t="str">
        <f>Details!D27</f>
        <v>Payment - spare 10</v>
      </c>
      <c r="B28" s="107">
        <f t="shared" si="2"/>
        <v>0</v>
      </c>
      <c r="C28" s="107">
        <f>-(SUMIFS(Spare!$G:$G,Spare!$F:$F,$A28,Spare!$E:$E,C$5)-SUMIFS(Spare!$H:$H,Spare!$F:$F,$A28,Spare!$E:$E,C$5))</f>
        <v>0</v>
      </c>
      <c r="D28" s="107">
        <f>-(SUMIFS(Spare!$G:$G,Spare!$F:$F,$A28,Spare!$E:$E,D$5)-SUMIFS(Spare!$H:$H,Spare!$F:$F,$A28,Spare!$E:$E,D$5))</f>
        <v>0</v>
      </c>
      <c r="E28" s="107">
        <f>-(SUMIFS(Spare!$G:$G,Spare!$F:$F,$A28,Spare!$E:$E,E$5)-SUMIFS(Spare!$H:$H,Spare!$F:$F,$A28,Spare!$E:$E,E$5))</f>
        <v>0</v>
      </c>
      <c r="F28" s="107">
        <f>-(SUMIFS(Spare!$G:$G,Spare!$F:$F,$A28,Spare!$E:$E,F$5)-SUMIFS(Spare!$H:$H,Spare!$F:$F,$A28,Spare!$E:$E,F$5))</f>
        <v>0</v>
      </c>
      <c r="G28" s="107">
        <f>-(SUMIFS(Spare!$G:$G,Spare!$F:$F,$A28,Spare!$E:$E,G$5)-SUMIFS(Spare!$H:$H,Spare!$F:$F,$A28,Spare!$E:$E,G$5))</f>
        <v>0</v>
      </c>
      <c r="H28" s="107">
        <f>-(SUMIFS(Spare!$G:$G,Spare!$F:$F,$A28,Spare!$E:$E,H$5)-SUMIFS(Spare!$H:$H,Spare!$F:$F,$A28,Spare!$E:$E,H$5))</f>
        <v>0</v>
      </c>
      <c r="I28" s="107">
        <f>-(SUMIFS(Spare!$G:$G,Spare!$F:$F,$A28,Spare!$E:$E,I$5)-SUMIFS(Spare!$H:$H,Spare!$F:$F,$A28,Spare!$E:$E,I$5))</f>
        <v>0</v>
      </c>
      <c r="J28" s="107">
        <f>-(SUMIFS(Spare!$G:$G,Spare!$F:$F,$A28,Spare!$E:$E,J$5)-SUMIFS(Spare!$H:$H,Spare!$F:$F,$A28,Spare!$E:$E,J$5))</f>
        <v>0</v>
      </c>
      <c r="K28" s="107">
        <f>-(SUMIFS(Spare!$G:$G,Spare!$F:$F,$A28,Spare!$E:$E,K$5)-SUMIFS(Spare!$H:$H,Spare!$F:$F,$A28,Spare!$E:$E,K$5))</f>
        <v>0</v>
      </c>
      <c r="L28" s="107">
        <f>-(SUMIFS(Spare!$G:$G,Spare!$F:$F,$A28,Spare!$E:$E,L$5)-SUMIFS(Spare!$H:$H,Spare!$F:$F,$A28,Spare!$E:$E,L$5))</f>
        <v>0</v>
      </c>
      <c r="M28" s="107">
        <f>-(SUMIFS(Spare!$G:$G,Spare!$F:$F,$A28,Spare!$E:$E,M$5)-SUMIFS(Spare!$H:$H,Spare!$F:$F,$A28,Spare!$E:$E,M$5))</f>
        <v>0</v>
      </c>
      <c r="N28" s="107">
        <f>-(SUMIFS(Spare!$G:$G,Spare!$F:$F,$A28,Spare!$E:$E,N$5)-SUMIFS(Spare!$H:$H,Spare!$F:$F,$A28,Spare!$E:$E,N$5))</f>
        <v>0</v>
      </c>
    </row>
    <row r="29" spans="1:14" x14ac:dyDescent="0.2">
      <c r="A29" s="2" t="str">
        <f>Details!D28</f>
        <v>Payment - spare 11</v>
      </c>
      <c r="B29" s="107">
        <f t="shared" si="2"/>
        <v>0</v>
      </c>
      <c r="C29" s="107">
        <f>-(SUMIFS(Spare!$G:$G,Spare!$F:$F,$A29,Spare!$E:$E,C$5)-SUMIFS(Spare!$H:$H,Spare!$F:$F,$A29,Spare!$E:$E,C$5))</f>
        <v>0</v>
      </c>
      <c r="D29" s="107">
        <f>-(SUMIFS(Spare!$G:$G,Spare!$F:$F,$A29,Spare!$E:$E,D$5)-SUMIFS(Spare!$H:$H,Spare!$F:$F,$A29,Spare!$E:$E,D$5))</f>
        <v>0</v>
      </c>
      <c r="E29" s="107">
        <f>-(SUMIFS(Spare!$G:$G,Spare!$F:$F,$A29,Spare!$E:$E,E$5)-SUMIFS(Spare!$H:$H,Spare!$F:$F,$A29,Spare!$E:$E,E$5))</f>
        <v>0</v>
      </c>
      <c r="F29" s="107">
        <f>-(SUMIFS(Spare!$G:$G,Spare!$F:$F,$A29,Spare!$E:$E,F$5)-SUMIFS(Spare!$H:$H,Spare!$F:$F,$A29,Spare!$E:$E,F$5))</f>
        <v>0</v>
      </c>
      <c r="G29" s="107">
        <f>-(SUMIFS(Spare!$G:$G,Spare!$F:$F,$A29,Spare!$E:$E,G$5)-SUMIFS(Spare!$H:$H,Spare!$F:$F,$A29,Spare!$E:$E,G$5))</f>
        <v>0</v>
      </c>
      <c r="H29" s="107">
        <f>-(SUMIFS(Spare!$G:$G,Spare!$F:$F,$A29,Spare!$E:$E,H$5)-SUMIFS(Spare!$H:$H,Spare!$F:$F,$A29,Spare!$E:$E,H$5))</f>
        <v>0</v>
      </c>
      <c r="I29" s="107">
        <f>-(SUMIFS(Spare!$G:$G,Spare!$F:$F,$A29,Spare!$E:$E,I$5)-SUMIFS(Spare!$H:$H,Spare!$F:$F,$A29,Spare!$E:$E,I$5))</f>
        <v>0</v>
      </c>
      <c r="J29" s="107">
        <f>-(SUMIFS(Spare!$G:$G,Spare!$F:$F,$A29,Spare!$E:$E,J$5)-SUMIFS(Spare!$H:$H,Spare!$F:$F,$A29,Spare!$E:$E,J$5))</f>
        <v>0</v>
      </c>
      <c r="K29" s="107">
        <f>-(SUMIFS(Spare!$G:$G,Spare!$F:$F,$A29,Spare!$E:$E,K$5)-SUMIFS(Spare!$H:$H,Spare!$F:$F,$A29,Spare!$E:$E,K$5))</f>
        <v>0</v>
      </c>
      <c r="L29" s="107">
        <f>-(SUMIFS(Spare!$G:$G,Spare!$F:$F,$A29,Spare!$E:$E,L$5)-SUMIFS(Spare!$H:$H,Spare!$F:$F,$A29,Spare!$E:$E,L$5))</f>
        <v>0</v>
      </c>
      <c r="M29" s="107">
        <f>-(SUMIFS(Spare!$G:$G,Spare!$F:$F,$A29,Spare!$E:$E,M$5)-SUMIFS(Spare!$H:$H,Spare!$F:$F,$A29,Spare!$E:$E,M$5))</f>
        <v>0</v>
      </c>
      <c r="N29" s="107">
        <f>-(SUMIFS(Spare!$G:$G,Spare!$F:$F,$A29,Spare!$E:$E,N$5)-SUMIFS(Spare!$H:$H,Spare!$F:$F,$A29,Spare!$E:$E,N$5))</f>
        <v>0</v>
      </c>
    </row>
    <row r="30" spans="1:14" x14ac:dyDescent="0.2">
      <c r="A30" s="2" t="str">
        <f>Details!D29</f>
        <v>Payment - spare 12</v>
      </c>
      <c r="B30" s="107">
        <f t="shared" si="2"/>
        <v>0</v>
      </c>
      <c r="C30" s="107">
        <f>-(SUMIFS(Spare!$G:$G,Spare!$F:$F,$A30,Spare!$E:$E,C$5)-SUMIFS(Spare!$H:$H,Spare!$F:$F,$A30,Spare!$E:$E,C$5))</f>
        <v>0</v>
      </c>
      <c r="D30" s="107">
        <f>-(SUMIFS(Spare!$G:$G,Spare!$F:$F,$A30,Spare!$E:$E,D$5)-SUMIFS(Spare!$H:$H,Spare!$F:$F,$A30,Spare!$E:$E,D$5))</f>
        <v>0</v>
      </c>
      <c r="E30" s="107">
        <f>-(SUMIFS(Spare!$G:$G,Spare!$F:$F,$A30,Spare!$E:$E,E$5)-SUMIFS(Spare!$H:$H,Spare!$F:$F,$A30,Spare!$E:$E,E$5))</f>
        <v>0</v>
      </c>
      <c r="F30" s="107">
        <f>-(SUMIFS(Spare!$G:$G,Spare!$F:$F,$A30,Spare!$E:$E,F$5)-SUMIFS(Spare!$H:$H,Spare!$F:$F,$A30,Spare!$E:$E,F$5))</f>
        <v>0</v>
      </c>
      <c r="G30" s="107">
        <f>-(SUMIFS(Spare!$G:$G,Spare!$F:$F,$A30,Spare!$E:$E,G$5)-SUMIFS(Spare!$H:$H,Spare!$F:$F,$A30,Spare!$E:$E,G$5))</f>
        <v>0</v>
      </c>
      <c r="H30" s="107">
        <f>-(SUMIFS(Spare!$G:$G,Spare!$F:$F,$A30,Spare!$E:$E,H$5)-SUMIFS(Spare!$H:$H,Spare!$F:$F,$A30,Spare!$E:$E,H$5))</f>
        <v>0</v>
      </c>
      <c r="I30" s="107">
        <f>-(SUMIFS(Spare!$G:$G,Spare!$F:$F,$A30,Spare!$E:$E,I$5)-SUMIFS(Spare!$H:$H,Spare!$F:$F,$A30,Spare!$E:$E,I$5))</f>
        <v>0</v>
      </c>
      <c r="J30" s="107">
        <f>-(SUMIFS(Spare!$G:$G,Spare!$F:$F,$A30,Spare!$E:$E,J$5)-SUMIFS(Spare!$H:$H,Spare!$F:$F,$A30,Spare!$E:$E,J$5))</f>
        <v>0</v>
      </c>
      <c r="K30" s="107">
        <f>-(SUMIFS(Spare!$G:$G,Spare!$F:$F,$A30,Spare!$E:$E,K$5)-SUMIFS(Spare!$H:$H,Spare!$F:$F,$A30,Spare!$E:$E,K$5))</f>
        <v>0</v>
      </c>
      <c r="L30" s="107">
        <f>-(SUMIFS(Spare!$G:$G,Spare!$F:$F,$A30,Spare!$E:$E,L$5)-SUMIFS(Spare!$H:$H,Spare!$F:$F,$A30,Spare!$E:$E,L$5))</f>
        <v>0</v>
      </c>
      <c r="M30" s="107">
        <f>-(SUMIFS(Spare!$G:$G,Spare!$F:$F,$A30,Spare!$E:$E,M$5)-SUMIFS(Spare!$H:$H,Spare!$F:$F,$A30,Spare!$E:$E,M$5))</f>
        <v>0</v>
      </c>
      <c r="N30" s="107">
        <f>-(SUMIFS(Spare!$G:$G,Spare!$F:$F,$A30,Spare!$E:$E,N$5)-SUMIFS(Spare!$H:$H,Spare!$F:$F,$A30,Spare!$E:$E,N$5))</f>
        <v>0</v>
      </c>
    </row>
    <row r="31" spans="1:14" x14ac:dyDescent="0.2">
      <c r="A31" s="2" t="str">
        <f>Details!D30</f>
        <v>Payment - spare 13</v>
      </c>
      <c r="B31" s="107">
        <f t="shared" si="2"/>
        <v>0</v>
      </c>
      <c r="C31" s="107">
        <f>-(SUMIFS(Spare!$G:$G,Spare!$F:$F,$A31,Spare!$E:$E,C$5)-SUMIFS(Spare!$H:$H,Spare!$F:$F,$A31,Spare!$E:$E,C$5))</f>
        <v>0</v>
      </c>
      <c r="D31" s="107">
        <f>-(SUMIFS(Spare!$G:$G,Spare!$F:$F,$A31,Spare!$E:$E,D$5)-SUMIFS(Spare!$H:$H,Spare!$F:$F,$A31,Spare!$E:$E,D$5))</f>
        <v>0</v>
      </c>
      <c r="E31" s="107">
        <f>-(SUMIFS(Spare!$G:$G,Spare!$F:$F,$A31,Spare!$E:$E,E$5)-SUMIFS(Spare!$H:$H,Spare!$F:$F,$A31,Spare!$E:$E,E$5))</f>
        <v>0</v>
      </c>
      <c r="F31" s="107">
        <f>-(SUMIFS(Spare!$G:$G,Spare!$F:$F,$A31,Spare!$E:$E,F$5)-SUMIFS(Spare!$H:$H,Spare!$F:$F,$A31,Spare!$E:$E,F$5))</f>
        <v>0</v>
      </c>
      <c r="G31" s="107">
        <f>-(SUMIFS(Spare!$G:$G,Spare!$F:$F,$A31,Spare!$E:$E,G$5)-SUMIFS(Spare!$H:$H,Spare!$F:$F,$A31,Spare!$E:$E,G$5))</f>
        <v>0</v>
      </c>
      <c r="H31" s="107">
        <f>-(SUMIFS(Spare!$G:$G,Spare!$F:$F,$A31,Spare!$E:$E,H$5)-SUMIFS(Spare!$H:$H,Spare!$F:$F,$A31,Spare!$E:$E,H$5))</f>
        <v>0</v>
      </c>
      <c r="I31" s="107">
        <f>-(SUMIFS(Spare!$G:$G,Spare!$F:$F,$A31,Spare!$E:$E,I$5)-SUMIFS(Spare!$H:$H,Spare!$F:$F,$A31,Spare!$E:$E,I$5))</f>
        <v>0</v>
      </c>
      <c r="J31" s="107">
        <f>-(SUMIFS(Spare!$G:$G,Spare!$F:$F,$A31,Spare!$E:$E,J$5)-SUMIFS(Spare!$H:$H,Spare!$F:$F,$A31,Spare!$E:$E,J$5))</f>
        <v>0</v>
      </c>
      <c r="K31" s="107">
        <f>-(SUMIFS(Spare!$G:$G,Spare!$F:$F,$A31,Spare!$E:$E,K$5)-SUMIFS(Spare!$H:$H,Spare!$F:$F,$A31,Spare!$E:$E,K$5))</f>
        <v>0</v>
      </c>
      <c r="L31" s="107">
        <f>-(SUMIFS(Spare!$G:$G,Spare!$F:$F,$A31,Spare!$E:$E,L$5)-SUMIFS(Spare!$H:$H,Spare!$F:$F,$A31,Spare!$E:$E,L$5))</f>
        <v>0</v>
      </c>
      <c r="M31" s="107">
        <f>-(SUMIFS(Spare!$G:$G,Spare!$F:$F,$A31,Spare!$E:$E,M$5)-SUMIFS(Spare!$H:$H,Spare!$F:$F,$A31,Spare!$E:$E,M$5))</f>
        <v>0</v>
      </c>
      <c r="N31" s="107">
        <f>-(SUMIFS(Spare!$G:$G,Spare!$F:$F,$A31,Spare!$E:$E,N$5)-SUMIFS(Spare!$H:$H,Spare!$F:$F,$A31,Spare!$E:$E,N$5))</f>
        <v>0</v>
      </c>
    </row>
    <row r="32" spans="1:14" x14ac:dyDescent="0.2">
      <c r="A32" s="2" t="str">
        <f>Details!D31</f>
        <v>Payment - spare 14</v>
      </c>
      <c r="B32" s="107">
        <f t="shared" si="2"/>
        <v>0</v>
      </c>
      <c r="C32" s="107">
        <f>-(SUMIFS(Spare!$G:$G,Spare!$F:$F,$A32,Spare!$E:$E,C$5)-SUMIFS(Spare!$H:$H,Spare!$F:$F,$A32,Spare!$E:$E,C$5))</f>
        <v>0</v>
      </c>
      <c r="D32" s="107">
        <f>-(SUMIFS(Spare!$G:$G,Spare!$F:$F,$A32,Spare!$E:$E,D$5)-SUMIFS(Spare!$H:$H,Spare!$F:$F,$A32,Spare!$E:$E,D$5))</f>
        <v>0</v>
      </c>
      <c r="E32" s="107">
        <f>-(SUMIFS(Spare!$G:$G,Spare!$F:$F,$A32,Spare!$E:$E,E$5)-SUMIFS(Spare!$H:$H,Spare!$F:$F,$A32,Spare!$E:$E,E$5))</f>
        <v>0</v>
      </c>
      <c r="F32" s="107">
        <f>-(SUMIFS(Spare!$G:$G,Spare!$F:$F,$A32,Spare!$E:$E,F$5)-SUMIFS(Spare!$H:$H,Spare!$F:$F,$A32,Spare!$E:$E,F$5))</f>
        <v>0</v>
      </c>
      <c r="G32" s="107">
        <f>-(SUMIFS(Spare!$G:$G,Spare!$F:$F,$A32,Spare!$E:$E,G$5)-SUMIFS(Spare!$H:$H,Spare!$F:$F,$A32,Spare!$E:$E,G$5))</f>
        <v>0</v>
      </c>
      <c r="H32" s="107">
        <f>-(SUMIFS(Spare!$G:$G,Spare!$F:$F,$A32,Spare!$E:$E,H$5)-SUMIFS(Spare!$H:$H,Spare!$F:$F,$A32,Spare!$E:$E,H$5))</f>
        <v>0</v>
      </c>
      <c r="I32" s="107">
        <f>-(SUMIFS(Spare!$G:$G,Spare!$F:$F,$A32,Spare!$E:$E,I$5)-SUMIFS(Spare!$H:$H,Spare!$F:$F,$A32,Spare!$E:$E,I$5))</f>
        <v>0</v>
      </c>
      <c r="J32" s="107">
        <f>-(SUMIFS(Spare!$G:$G,Spare!$F:$F,$A32,Spare!$E:$E,J$5)-SUMIFS(Spare!$H:$H,Spare!$F:$F,$A32,Spare!$E:$E,J$5))</f>
        <v>0</v>
      </c>
      <c r="K32" s="107">
        <f>-(SUMIFS(Spare!$G:$G,Spare!$F:$F,$A32,Spare!$E:$E,K$5)-SUMIFS(Spare!$H:$H,Spare!$F:$F,$A32,Spare!$E:$E,K$5))</f>
        <v>0</v>
      </c>
      <c r="L32" s="107">
        <f>-(SUMIFS(Spare!$G:$G,Spare!$F:$F,$A32,Spare!$E:$E,L$5)-SUMIFS(Spare!$H:$H,Spare!$F:$F,$A32,Spare!$E:$E,L$5))</f>
        <v>0</v>
      </c>
      <c r="M32" s="107">
        <f>-(SUMIFS(Spare!$G:$G,Spare!$F:$F,$A32,Spare!$E:$E,M$5)-SUMIFS(Spare!$H:$H,Spare!$F:$F,$A32,Spare!$E:$E,M$5))</f>
        <v>0</v>
      </c>
      <c r="N32" s="107">
        <f>-(SUMIFS(Spare!$G:$G,Spare!$F:$F,$A32,Spare!$E:$E,N$5)-SUMIFS(Spare!$H:$H,Spare!$F:$F,$A32,Spare!$E:$E,N$5))</f>
        <v>0</v>
      </c>
    </row>
    <row r="33" spans="1:14" x14ac:dyDescent="0.2">
      <c r="A33" s="2" t="str">
        <f>Details!D32</f>
        <v>Payment - spare 15</v>
      </c>
      <c r="B33" s="107">
        <f t="shared" si="2"/>
        <v>0</v>
      </c>
      <c r="C33" s="107">
        <f>-(SUMIFS(Spare!$G:$G,Spare!$F:$F,$A33,Spare!$E:$E,C$5)-SUMIFS(Spare!$H:$H,Spare!$F:$F,$A33,Spare!$E:$E,C$5))</f>
        <v>0</v>
      </c>
      <c r="D33" s="107">
        <f>-(SUMIFS(Spare!$G:$G,Spare!$F:$F,$A33,Spare!$E:$E,D$5)-SUMIFS(Spare!$H:$H,Spare!$F:$F,$A33,Spare!$E:$E,D$5))</f>
        <v>0</v>
      </c>
      <c r="E33" s="107">
        <f>-(SUMIFS(Spare!$G:$G,Spare!$F:$F,$A33,Spare!$E:$E,E$5)-SUMIFS(Spare!$H:$H,Spare!$F:$F,$A33,Spare!$E:$E,E$5))</f>
        <v>0</v>
      </c>
      <c r="F33" s="107">
        <f>-(SUMIFS(Spare!$G:$G,Spare!$F:$F,$A33,Spare!$E:$E,F$5)-SUMIFS(Spare!$H:$H,Spare!$F:$F,$A33,Spare!$E:$E,F$5))</f>
        <v>0</v>
      </c>
      <c r="G33" s="107">
        <f>-(SUMIFS(Spare!$G:$G,Spare!$F:$F,$A33,Spare!$E:$E,G$5)-SUMIFS(Spare!$H:$H,Spare!$F:$F,$A33,Spare!$E:$E,G$5))</f>
        <v>0</v>
      </c>
      <c r="H33" s="107">
        <f>-(SUMIFS(Spare!$G:$G,Spare!$F:$F,$A33,Spare!$E:$E,H$5)-SUMIFS(Spare!$H:$H,Spare!$F:$F,$A33,Spare!$E:$E,H$5))</f>
        <v>0</v>
      </c>
      <c r="I33" s="107">
        <f>-(SUMIFS(Spare!$G:$G,Spare!$F:$F,$A33,Spare!$E:$E,I$5)-SUMIFS(Spare!$H:$H,Spare!$F:$F,$A33,Spare!$E:$E,I$5))</f>
        <v>0</v>
      </c>
      <c r="J33" s="107">
        <f>-(SUMIFS(Spare!$G:$G,Spare!$F:$F,$A33,Spare!$E:$E,J$5)-SUMIFS(Spare!$H:$H,Spare!$F:$F,$A33,Spare!$E:$E,J$5))</f>
        <v>0</v>
      </c>
      <c r="K33" s="107">
        <f>-(SUMIFS(Spare!$G:$G,Spare!$F:$F,$A33,Spare!$E:$E,K$5)-SUMIFS(Spare!$H:$H,Spare!$F:$F,$A33,Spare!$E:$E,K$5))</f>
        <v>0</v>
      </c>
      <c r="L33" s="107">
        <f>-(SUMIFS(Spare!$G:$G,Spare!$F:$F,$A33,Spare!$E:$E,L$5)-SUMIFS(Spare!$H:$H,Spare!$F:$F,$A33,Spare!$E:$E,L$5))</f>
        <v>0</v>
      </c>
      <c r="M33" s="107">
        <f>-(SUMIFS(Spare!$G:$G,Spare!$F:$F,$A33,Spare!$E:$E,M$5)-SUMIFS(Spare!$H:$H,Spare!$F:$F,$A33,Spare!$E:$E,M$5))</f>
        <v>0</v>
      </c>
      <c r="N33" s="107">
        <f>-(SUMIFS(Spare!$G:$G,Spare!$F:$F,$A33,Spare!$E:$E,N$5)-SUMIFS(Spare!$H:$H,Spare!$F:$F,$A33,Spare!$E:$E,N$5))</f>
        <v>0</v>
      </c>
    </row>
    <row r="34" spans="1:14" x14ac:dyDescent="0.2">
      <c r="A34" s="2" t="str">
        <f>Details!D33</f>
        <v>Payment - spare 16</v>
      </c>
      <c r="B34" s="107">
        <f t="shared" si="2"/>
        <v>0</v>
      </c>
      <c r="C34" s="107">
        <f>-(SUMIFS(Spare!$G:$G,Spare!$F:$F,$A34,Spare!$E:$E,C$5)-SUMIFS(Spare!$H:$H,Spare!$F:$F,$A34,Spare!$E:$E,C$5))</f>
        <v>0</v>
      </c>
      <c r="D34" s="107">
        <f>-(SUMIFS(Spare!$G:$G,Spare!$F:$F,$A34,Spare!$E:$E,D$5)-SUMIFS(Spare!$H:$H,Spare!$F:$F,$A34,Spare!$E:$E,D$5))</f>
        <v>0</v>
      </c>
      <c r="E34" s="107">
        <f>-(SUMIFS(Spare!$G:$G,Spare!$F:$F,$A34,Spare!$E:$E,E$5)-SUMIFS(Spare!$H:$H,Spare!$F:$F,$A34,Spare!$E:$E,E$5))</f>
        <v>0</v>
      </c>
      <c r="F34" s="107">
        <f>-(SUMIFS(Spare!$G:$G,Spare!$F:$F,$A34,Spare!$E:$E,F$5)-SUMIFS(Spare!$H:$H,Spare!$F:$F,$A34,Spare!$E:$E,F$5))</f>
        <v>0</v>
      </c>
      <c r="G34" s="107">
        <f>-(SUMIFS(Spare!$G:$G,Spare!$F:$F,$A34,Spare!$E:$E,G$5)-SUMIFS(Spare!$H:$H,Spare!$F:$F,$A34,Spare!$E:$E,G$5))</f>
        <v>0</v>
      </c>
      <c r="H34" s="107">
        <f>-(SUMIFS(Spare!$G:$G,Spare!$F:$F,$A34,Spare!$E:$E,H$5)-SUMIFS(Spare!$H:$H,Spare!$F:$F,$A34,Spare!$E:$E,H$5))</f>
        <v>0</v>
      </c>
      <c r="I34" s="107">
        <f>-(SUMIFS(Spare!$G:$G,Spare!$F:$F,$A34,Spare!$E:$E,I$5)-SUMIFS(Spare!$H:$H,Spare!$F:$F,$A34,Spare!$E:$E,I$5))</f>
        <v>0</v>
      </c>
      <c r="J34" s="107">
        <f>-(SUMIFS(Spare!$G:$G,Spare!$F:$F,$A34,Spare!$E:$E,J$5)-SUMIFS(Spare!$H:$H,Spare!$F:$F,$A34,Spare!$E:$E,J$5))</f>
        <v>0</v>
      </c>
      <c r="K34" s="107">
        <f>-(SUMIFS(Spare!$G:$G,Spare!$F:$F,$A34,Spare!$E:$E,K$5)-SUMIFS(Spare!$H:$H,Spare!$F:$F,$A34,Spare!$E:$E,K$5))</f>
        <v>0</v>
      </c>
      <c r="L34" s="107">
        <f>-(SUMIFS(Spare!$G:$G,Spare!$F:$F,$A34,Spare!$E:$E,L$5)-SUMIFS(Spare!$H:$H,Spare!$F:$F,$A34,Spare!$E:$E,L$5))</f>
        <v>0</v>
      </c>
      <c r="M34" s="107">
        <f>-(SUMIFS(Spare!$G:$G,Spare!$F:$F,$A34,Spare!$E:$E,M$5)-SUMIFS(Spare!$H:$H,Spare!$F:$F,$A34,Spare!$E:$E,M$5))</f>
        <v>0</v>
      </c>
      <c r="N34" s="107">
        <f>-(SUMIFS(Spare!$G:$G,Spare!$F:$F,$A34,Spare!$E:$E,N$5)-SUMIFS(Spare!$H:$H,Spare!$F:$F,$A34,Spare!$E:$E,N$5))</f>
        <v>0</v>
      </c>
    </row>
    <row r="35" spans="1:14" x14ac:dyDescent="0.2">
      <c r="A35" s="2" t="str">
        <f>Details!D34</f>
        <v>Payment - spare 17</v>
      </c>
      <c r="B35" s="107">
        <f t="shared" si="2"/>
        <v>0</v>
      </c>
      <c r="C35" s="107">
        <f>-(SUMIFS(Spare!$G:$G,Spare!$F:$F,$A35,Spare!$E:$E,C$5)-SUMIFS(Spare!$H:$H,Spare!$F:$F,$A35,Spare!$E:$E,C$5))</f>
        <v>0</v>
      </c>
      <c r="D35" s="107">
        <f>-(SUMIFS(Spare!$G:$G,Spare!$F:$F,$A35,Spare!$E:$E,D$5)-SUMIFS(Spare!$H:$H,Spare!$F:$F,$A35,Spare!$E:$E,D$5))</f>
        <v>0</v>
      </c>
      <c r="E35" s="107">
        <f>-(SUMIFS(Spare!$G:$G,Spare!$F:$F,$A35,Spare!$E:$E,E$5)-SUMIFS(Spare!$H:$H,Spare!$F:$F,$A35,Spare!$E:$E,E$5))</f>
        <v>0</v>
      </c>
      <c r="F35" s="107">
        <f>-(SUMIFS(Spare!$G:$G,Spare!$F:$F,$A35,Spare!$E:$E,F$5)-SUMIFS(Spare!$H:$H,Spare!$F:$F,$A35,Spare!$E:$E,F$5))</f>
        <v>0</v>
      </c>
      <c r="G35" s="107">
        <f>-(SUMIFS(Spare!$G:$G,Spare!$F:$F,$A35,Spare!$E:$E,G$5)-SUMIFS(Spare!$H:$H,Spare!$F:$F,$A35,Spare!$E:$E,G$5))</f>
        <v>0</v>
      </c>
      <c r="H35" s="107">
        <f>-(SUMIFS(Spare!$G:$G,Spare!$F:$F,$A35,Spare!$E:$E,H$5)-SUMIFS(Spare!$H:$H,Spare!$F:$F,$A35,Spare!$E:$E,H$5))</f>
        <v>0</v>
      </c>
      <c r="I35" s="107">
        <f>-(SUMIFS(Spare!$G:$G,Spare!$F:$F,$A35,Spare!$E:$E,I$5)-SUMIFS(Spare!$H:$H,Spare!$F:$F,$A35,Spare!$E:$E,I$5))</f>
        <v>0</v>
      </c>
      <c r="J35" s="107">
        <f>-(SUMIFS(Spare!$G:$G,Spare!$F:$F,$A35,Spare!$E:$E,J$5)-SUMIFS(Spare!$H:$H,Spare!$F:$F,$A35,Spare!$E:$E,J$5))</f>
        <v>0</v>
      </c>
      <c r="K35" s="107">
        <f>-(SUMIFS(Spare!$G:$G,Spare!$F:$F,$A35,Spare!$E:$E,K$5)-SUMIFS(Spare!$H:$H,Spare!$F:$F,$A35,Spare!$E:$E,K$5))</f>
        <v>0</v>
      </c>
      <c r="L35" s="107">
        <f>-(SUMIFS(Spare!$G:$G,Spare!$F:$F,$A35,Spare!$E:$E,L$5)-SUMIFS(Spare!$H:$H,Spare!$F:$F,$A35,Spare!$E:$E,L$5))</f>
        <v>0</v>
      </c>
      <c r="M35" s="107">
        <f>-(SUMIFS(Spare!$G:$G,Spare!$F:$F,$A35,Spare!$E:$E,M$5)-SUMIFS(Spare!$H:$H,Spare!$F:$F,$A35,Spare!$E:$E,M$5))</f>
        <v>0</v>
      </c>
      <c r="N35" s="107">
        <f>-(SUMIFS(Spare!$G:$G,Spare!$F:$F,$A35,Spare!$E:$E,N$5)-SUMIFS(Spare!$H:$H,Spare!$F:$F,$A35,Spare!$E:$E,N$5))</f>
        <v>0</v>
      </c>
    </row>
    <row r="36" spans="1:14" x14ac:dyDescent="0.2">
      <c r="A36" s="2" t="str">
        <f>Details!D35</f>
        <v>Payment - spare 18</v>
      </c>
      <c r="B36" s="107">
        <f t="shared" si="2"/>
        <v>0</v>
      </c>
      <c r="C36" s="107">
        <f>-(SUMIFS(Spare!$G:$G,Spare!$F:$F,$A36,Spare!$E:$E,C$5)-SUMIFS(Spare!$H:$H,Spare!$F:$F,$A36,Spare!$E:$E,C$5))</f>
        <v>0</v>
      </c>
      <c r="D36" s="107">
        <f>-(SUMIFS(Spare!$G:$G,Spare!$F:$F,$A36,Spare!$E:$E,D$5)-SUMIFS(Spare!$H:$H,Spare!$F:$F,$A36,Spare!$E:$E,D$5))</f>
        <v>0</v>
      </c>
      <c r="E36" s="107">
        <f>-(SUMIFS(Spare!$G:$G,Spare!$F:$F,$A36,Spare!$E:$E,E$5)-SUMIFS(Spare!$H:$H,Spare!$F:$F,$A36,Spare!$E:$E,E$5))</f>
        <v>0</v>
      </c>
      <c r="F36" s="107">
        <f>-(SUMIFS(Spare!$G:$G,Spare!$F:$F,$A36,Spare!$E:$E,F$5)-SUMIFS(Spare!$H:$H,Spare!$F:$F,$A36,Spare!$E:$E,F$5))</f>
        <v>0</v>
      </c>
      <c r="G36" s="107">
        <f>-(SUMIFS(Spare!$G:$G,Spare!$F:$F,$A36,Spare!$E:$E,G$5)-SUMIFS(Spare!$H:$H,Spare!$F:$F,$A36,Spare!$E:$E,G$5))</f>
        <v>0</v>
      </c>
      <c r="H36" s="107">
        <f>-(SUMIFS(Spare!$G:$G,Spare!$F:$F,$A36,Spare!$E:$E,H$5)-SUMIFS(Spare!$H:$H,Spare!$F:$F,$A36,Spare!$E:$E,H$5))</f>
        <v>0</v>
      </c>
      <c r="I36" s="107">
        <f>-(SUMIFS(Spare!$G:$G,Spare!$F:$F,$A36,Spare!$E:$E,I$5)-SUMIFS(Spare!$H:$H,Spare!$F:$F,$A36,Spare!$E:$E,I$5))</f>
        <v>0</v>
      </c>
      <c r="J36" s="107">
        <f>-(SUMIFS(Spare!$G:$G,Spare!$F:$F,$A36,Spare!$E:$E,J$5)-SUMIFS(Spare!$H:$H,Spare!$F:$F,$A36,Spare!$E:$E,J$5))</f>
        <v>0</v>
      </c>
      <c r="K36" s="107">
        <f>-(SUMIFS(Spare!$G:$G,Spare!$F:$F,$A36,Spare!$E:$E,K$5)-SUMIFS(Spare!$H:$H,Spare!$F:$F,$A36,Spare!$E:$E,K$5))</f>
        <v>0</v>
      </c>
      <c r="L36" s="107">
        <f>-(SUMIFS(Spare!$G:$G,Spare!$F:$F,$A36,Spare!$E:$E,L$5)-SUMIFS(Spare!$H:$H,Spare!$F:$F,$A36,Spare!$E:$E,L$5))</f>
        <v>0</v>
      </c>
      <c r="M36" s="107">
        <f>-(SUMIFS(Spare!$G:$G,Spare!$F:$F,$A36,Spare!$E:$E,M$5)-SUMIFS(Spare!$H:$H,Spare!$F:$F,$A36,Spare!$E:$E,M$5))</f>
        <v>0</v>
      </c>
      <c r="N36" s="107">
        <f>-(SUMIFS(Spare!$G:$G,Spare!$F:$F,$A36,Spare!$E:$E,N$5)-SUMIFS(Spare!$H:$H,Spare!$F:$F,$A36,Spare!$E:$E,N$5))</f>
        <v>0</v>
      </c>
    </row>
    <row r="37" spans="1:14" x14ac:dyDescent="0.2">
      <c r="A37" s="2" t="str">
        <f>Details!D36</f>
        <v>Payment - spare 19</v>
      </c>
      <c r="B37" s="107">
        <f t="shared" si="2"/>
        <v>0</v>
      </c>
      <c r="C37" s="107">
        <f>-(SUMIFS(Spare!$G:$G,Spare!$F:$F,$A37,Spare!$E:$E,C$5)-SUMIFS(Spare!$H:$H,Spare!$F:$F,$A37,Spare!$E:$E,C$5))</f>
        <v>0</v>
      </c>
      <c r="D37" s="107">
        <f>-(SUMIFS(Spare!$G:$G,Spare!$F:$F,$A37,Spare!$E:$E,D$5)-SUMIFS(Spare!$H:$H,Spare!$F:$F,$A37,Spare!$E:$E,D$5))</f>
        <v>0</v>
      </c>
      <c r="E37" s="107">
        <f>-(SUMIFS(Spare!$G:$G,Spare!$F:$F,$A37,Spare!$E:$E,E$5)-SUMIFS(Spare!$H:$H,Spare!$F:$F,$A37,Spare!$E:$E,E$5))</f>
        <v>0</v>
      </c>
      <c r="F37" s="107">
        <f>-(SUMIFS(Spare!$G:$G,Spare!$F:$F,$A37,Spare!$E:$E,F$5)-SUMIFS(Spare!$H:$H,Spare!$F:$F,$A37,Spare!$E:$E,F$5))</f>
        <v>0</v>
      </c>
      <c r="G37" s="107">
        <f>-(SUMIFS(Spare!$G:$G,Spare!$F:$F,$A37,Spare!$E:$E,G$5)-SUMIFS(Spare!$H:$H,Spare!$F:$F,$A37,Spare!$E:$E,G$5))</f>
        <v>0</v>
      </c>
      <c r="H37" s="107">
        <f>-(SUMIFS(Spare!$G:$G,Spare!$F:$F,$A37,Spare!$E:$E,H$5)-SUMIFS(Spare!$H:$H,Spare!$F:$F,$A37,Spare!$E:$E,H$5))</f>
        <v>0</v>
      </c>
      <c r="I37" s="107">
        <f>-(SUMIFS(Spare!$G:$G,Spare!$F:$F,$A37,Spare!$E:$E,I$5)-SUMIFS(Spare!$H:$H,Spare!$F:$F,$A37,Spare!$E:$E,I$5))</f>
        <v>0</v>
      </c>
      <c r="J37" s="107">
        <f>-(SUMIFS(Spare!$G:$G,Spare!$F:$F,$A37,Spare!$E:$E,J$5)-SUMIFS(Spare!$H:$H,Spare!$F:$F,$A37,Spare!$E:$E,J$5))</f>
        <v>0</v>
      </c>
      <c r="K37" s="107">
        <f>-(SUMIFS(Spare!$G:$G,Spare!$F:$F,$A37,Spare!$E:$E,K$5)-SUMIFS(Spare!$H:$H,Spare!$F:$F,$A37,Spare!$E:$E,K$5))</f>
        <v>0</v>
      </c>
      <c r="L37" s="107">
        <f>-(SUMIFS(Spare!$G:$G,Spare!$F:$F,$A37,Spare!$E:$E,L$5)-SUMIFS(Spare!$H:$H,Spare!$F:$F,$A37,Spare!$E:$E,L$5))</f>
        <v>0</v>
      </c>
      <c r="M37" s="107">
        <f>-(SUMIFS(Spare!$G:$G,Spare!$F:$F,$A37,Spare!$E:$E,M$5)-SUMIFS(Spare!$H:$H,Spare!$F:$F,$A37,Spare!$E:$E,M$5))</f>
        <v>0</v>
      </c>
      <c r="N37" s="107">
        <f>-(SUMIFS(Spare!$G:$G,Spare!$F:$F,$A37,Spare!$E:$E,N$5)-SUMIFS(Spare!$H:$H,Spare!$F:$F,$A37,Spare!$E:$E,N$5))</f>
        <v>0</v>
      </c>
    </row>
    <row r="38" spans="1:14" x14ac:dyDescent="0.2">
      <c r="A38" s="2" t="str">
        <f>Details!D37</f>
        <v>Payment - spare 20</v>
      </c>
      <c r="B38" s="107">
        <f t="shared" si="2"/>
        <v>0</v>
      </c>
      <c r="C38" s="107">
        <f>-(SUMIFS(Spare!$G:$G,Spare!$F:$F,$A38,Spare!$E:$E,C$5)-SUMIFS(Spare!$H:$H,Spare!$F:$F,$A38,Spare!$E:$E,C$5))</f>
        <v>0</v>
      </c>
      <c r="D38" s="107">
        <f>-(SUMIFS(Spare!$G:$G,Spare!$F:$F,$A38,Spare!$E:$E,D$5)-SUMIFS(Spare!$H:$H,Spare!$F:$F,$A38,Spare!$E:$E,D$5))</f>
        <v>0</v>
      </c>
      <c r="E38" s="107">
        <f>-(SUMIFS(Spare!$G:$G,Spare!$F:$F,$A38,Spare!$E:$E,E$5)-SUMIFS(Spare!$H:$H,Spare!$F:$F,$A38,Spare!$E:$E,E$5))</f>
        <v>0</v>
      </c>
      <c r="F38" s="107">
        <f>-(SUMIFS(Spare!$G:$G,Spare!$F:$F,$A38,Spare!$E:$E,F$5)-SUMIFS(Spare!$H:$H,Spare!$F:$F,$A38,Spare!$E:$E,F$5))</f>
        <v>0</v>
      </c>
      <c r="G38" s="107">
        <f>-(SUMIFS(Spare!$G:$G,Spare!$F:$F,$A38,Spare!$E:$E,G$5)-SUMIFS(Spare!$H:$H,Spare!$F:$F,$A38,Spare!$E:$E,G$5))</f>
        <v>0</v>
      </c>
      <c r="H38" s="107">
        <f>-(SUMIFS(Spare!$G:$G,Spare!$F:$F,$A38,Spare!$E:$E,H$5)-SUMIFS(Spare!$H:$H,Spare!$F:$F,$A38,Spare!$E:$E,H$5))</f>
        <v>0</v>
      </c>
      <c r="I38" s="107">
        <f>-(SUMIFS(Spare!$G:$G,Spare!$F:$F,$A38,Spare!$E:$E,I$5)-SUMIFS(Spare!$H:$H,Spare!$F:$F,$A38,Spare!$E:$E,I$5))</f>
        <v>0</v>
      </c>
      <c r="J38" s="107">
        <f>-(SUMIFS(Spare!$G:$G,Spare!$F:$F,$A38,Spare!$E:$E,J$5)-SUMIFS(Spare!$H:$H,Spare!$F:$F,$A38,Spare!$E:$E,J$5))</f>
        <v>0</v>
      </c>
      <c r="K38" s="107">
        <f>-(SUMIFS(Spare!$G:$G,Spare!$F:$F,$A38,Spare!$E:$E,K$5)-SUMIFS(Spare!$H:$H,Spare!$F:$F,$A38,Spare!$E:$E,K$5))</f>
        <v>0</v>
      </c>
      <c r="L38" s="107">
        <f>-(SUMIFS(Spare!$G:$G,Spare!$F:$F,$A38,Spare!$E:$E,L$5)-SUMIFS(Spare!$H:$H,Spare!$F:$F,$A38,Spare!$E:$E,L$5))</f>
        <v>0</v>
      </c>
      <c r="M38" s="107">
        <f>-(SUMIFS(Spare!$G:$G,Spare!$F:$F,$A38,Spare!$E:$E,M$5)-SUMIFS(Spare!$H:$H,Spare!$F:$F,$A38,Spare!$E:$E,M$5))</f>
        <v>0</v>
      </c>
      <c r="N38" s="107">
        <f>-(SUMIFS(Spare!$G:$G,Spare!$F:$F,$A38,Spare!$E:$E,N$5)-SUMIFS(Spare!$H:$H,Spare!$F:$F,$A38,Spare!$E:$E,N$5))</f>
        <v>0</v>
      </c>
    </row>
    <row r="39" spans="1:14" x14ac:dyDescent="0.2">
      <c r="A39" s="2" t="str">
        <f>Details!D38</f>
        <v>Payment - spare 21</v>
      </c>
      <c r="B39" s="107">
        <f t="shared" si="2"/>
        <v>0</v>
      </c>
      <c r="C39" s="107">
        <f>-(SUMIFS(Spare!$G:$G,Spare!$F:$F,$A39,Spare!$E:$E,C$5)-SUMIFS(Spare!$H:$H,Spare!$F:$F,$A39,Spare!$E:$E,C$5))</f>
        <v>0</v>
      </c>
      <c r="D39" s="107">
        <f>-(SUMIFS(Spare!$G:$G,Spare!$F:$F,$A39,Spare!$E:$E,D$5)-SUMIFS(Spare!$H:$H,Spare!$F:$F,$A39,Spare!$E:$E,D$5))</f>
        <v>0</v>
      </c>
      <c r="E39" s="107">
        <f>-(SUMIFS(Spare!$G:$G,Spare!$F:$F,$A39,Spare!$E:$E,E$5)-SUMIFS(Spare!$H:$H,Spare!$F:$F,$A39,Spare!$E:$E,E$5))</f>
        <v>0</v>
      </c>
      <c r="F39" s="107">
        <f>-(SUMIFS(Spare!$G:$G,Spare!$F:$F,$A39,Spare!$E:$E,F$5)-SUMIFS(Spare!$H:$H,Spare!$F:$F,$A39,Spare!$E:$E,F$5))</f>
        <v>0</v>
      </c>
      <c r="G39" s="107">
        <f>-(SUMIFS(Spare!$G:$G,Spare!$F:$F,$A39,Spare!$E:$E,G$5)-SUMIFS(Spare!$H:$H,Spare!$F:$F,$A39,Spare!$E:$E,G$5))</f>
        <v>0</v>
      </c>
      <c r="H39" s="107">
        <f>-(SUMIFS(Spare!$G:$G,Spare!$F:$F,$A39,Spare!$E:$E,H$5)-SUMIFS(Spare!$H:$H,Spare!$F:$F,$A39,Spare!$E:$E,H$5))</f>
        <v>0</v>
      </c>
      <c r="I39" s="107">
        <f>-(SUMIFS(Spare!$G:$G,Spare!$F:$F,$A39,Spare!$E:$E,I$5)-SUMIFS(Spare!$H:$H,Spare!$F:$F,$A39,Spare!$E:$E,I$5))</f>
        <v>0</v>
      </c>
      <c r="J39" s="107">
        <f>-(SUMIFS(Spare!$G:$G,Spare!$F:$F,$A39,Spare!$E:$E,J$5)-SUMIFS(Spare!$H:$H,Spare!$F:$F,$A39,Spare!$E:$E,J$5))</f>
        <v>0</v>
      </c>
      <c r="K39" s="107">
        <f>-(SUMIFS(Spare!$G:$G,Spare!$F:$F,$A39,Spare!$E:$E,K$5)-SUMIFS(Spare!$H:$H,Spare!$F:$F,$A39,Spare!$E:$E,K$5))</f>
        <v>0</v>
      </c>
      <c r="L39" s="107">
        <f>-(SUMIFS(Spare!$G:$G,Spare!$F:$F,$A39,Spare!$E:$E,L$5)-SUMIFS(Spare!$H:$H,Spare!$F:$F,$A39,Spare!$E:$E,L$5))</f>
        <v>0</v>
      </c>
      <c r="M39" s="107">
        <f>-(SUMIFS(Spare!$G:$G,Spare!$F:$F,$A39,Spare!$E:$E,M$5)-SUMIFS(Spare!$H:$H,Spare!$F:$F,$A39,Spare!$E:$E,M$5))</f>
        <v>0</v>
      </c>
      <c r="N39" s="107">
        <f>-(SUMIFS(Spare!$G:$G,Spare!$F:$F,$A39,Spare!$E:$E,N$5)-SUMIFS(Spare!$H:$H,Spare!$F:$F,$A39,Spare!$E:$E,N$5))</f>
        <v>0</v>
      </c>
    </row>
    <row r="40" spans="1:14" x14ac:dyDescent="0.2">
      <c r="A40" s="2" t="str">
        <f>Details!D39</f>
        <v>Payment - spare 22</v>
      </c>
      <c r="B40" s="107">
        <f t="shared" si="2"/>
        <v>0</v>
      </c>
      <c r="C40" s="107">
        <f>-(SUMIFS(Spare!$G:$G,Spare!$F:$F,$A40,Spare!$E:$E,C$5)-SUMIFS(Spare!$H:$H,Spare!$F:$F,$A40,Spare!$E:$E,C$5))</f>
        <v>0</v>
      </c>
      <c r="D40" s="107">
        <f>-(SUMIFS(Spare!$G:$G,Spare!$F:$F,$A40,Spare!$E:$E,D$5)-SUMIFS(Spare!$H:$H,Spare!$F:$F,$A40,Spare!$E:$E,D$5))</f>
        <v>0</v>
      </c>
      <c r="E40" s="107">
        <f>-(SUMIFS(Spare!$G:$G,Spare!$F:$F,$A40,Spare!$E:$E,E$5)-SUMIFS(Spare!$H:$H,Spare!$F:$F,$A40,Spare!$E:$E,E$5))</f>
        <v>0</v>
      </c>
      <c r="F40" s="107">
        <f>-(SUMIFS(Spare!$G:$G,Spare!$F:$F,$A40,Spare!$E:$E,F$5)-SUMIFS(Spare!$H:$H,Spare!$F:$F,$A40,Spare!$E:$E,F$5))</f>
        <v>0</v>
      </c>
      <c r="G40" s="107">
        <f>-(SUMIFS(Spare!$G:$G,Spare!$F:$F,$A40,Spare!$E:$E,G$5)-SUMIFS(Spare!$H:$H,Spare!$F:$F,$A40,Spare!$E:$E,G$5))</f>
        <v>0</v>
      </c>
      <c r="H40" s="107">
        <f>-(SUMIFS(Spare!$G:$G,Spare!$F:$F,$A40,Spare!$E:$E,H$5)-SUMIFS(Spare!$H:$H,Spare!$F:$F,$A40,Spare!$E:$E,H$5))</f>
        <v>0</v>
      </c>
      <c r="I40" s="107">
        <f>-(SUMIFS(Spare!$G:$G,Spare!$F:$F,$A40,Spare!$E:$E,I$5)-SUMIFS(Spare!$H:$H,Spare!$F:$F,$A40,Spare!$E:$E,I$5))</f>
        <v>0</v>
      </c>
      <c r="J40" s="107">
        <f>-(SUMIFS(Spare!$G:$G,Spare!$F:$F,$A40,Spare!$E:$E,J$5)-SUMIFS(Spare!$H:$H,Spare!$F:$F,$A40,Spare!$E:$E,J$5))</f>
        <v>0</v>
      </c>
      <c r="K40" s="107">
        <f>-(SUMIFS(Spare!$G:$G,Spare!$F:$F,$A40,Spare!$E:$E,K$5)-SUMIFS(Spare!$H:$H,Spare!$F:$F,$A40,Spare!$E:$E,K$5))</f>
        <v>0</v>
      </c>
      <c r="L40" s="107">
        <f>-(SUMIFS(Spare!$G:$G,Spare!$F:$F,$A40,Spare!$E:$E,L$5)-SUMIFS(Spare!$H:$H,Spare!$F:$F,$A40,Spare!$E:$E,L$5))</f>
        <v>0</v>
      </c>
      <c r="M40" s="107">
        <f>-(SUMIFS(Spare!$G:$G,Spare!$F:$F,$A40,Spare!$E:$E,M$5)-SUMIFS(Spare!$H:$H,Spare!$F:$F,$A40,Spare!$E:$E,M$5))</f>
        <v>0</v>
      </c>
      <c r="N40" s="107">
        <f>-(SUMIFS(Spare!$G:$G,Spare!$F:$F,$A40,Spare!$E:$E,N$5)-SUMIFS(Spare!$H:$H,Spare!$F:$F,$A40,Spare!$E:$E,N$5))</f>
        <v>0</v>
      </c>
    </row>
    <row r="41" spans="1:14" x14ac:dyDescent="0.2">
      <c r="A41" s="2" t="str">
        <f>Details!D40</f>
        <v>Payment - spare 23</v>
      </c>
      <c r="B41" s="107">
        <f t="shared" si="2"/>
        <v>0</v>
      </c>
      <c r="C41" s="107">
        <f>-(SUMIFS(Spare!$G:$G,Spare!$F:$F,$A41,Spare!$E:$E,C$5)-SUMIFS(Spare!$H:$H,Spare!$F:$F,$A41,Spare!$E:$E,C$5))</f>
        <v>0</v>
      </c>
      <c r="D41" s="107">
        <f>-(SUMIFS(Spare!$G:$G,Spare!$F:$F,$A41,Spare!$E:$E,D$5)-SUMIFS(Spare!$H:$H,Spare!$F:$F,$A41,Spare!$E:$E,D$5))</f>
        <v>0</v>
      </c>
      <c r="E41" s="107">
        <f>-(SUMIFS(Spare!$G:$G,Spare!$F:$F,$A41,Spare!$E:$E,E$5)-SUMIFS(Spare!$H:$H,Spare!$F:$F,$A41,Spare!$E:$E,E$5))</f>
        <v>0</v>
      </c>
      <c r="F41" s="107">
        <f>-(SUMIFS(Spare!$G:$G,Spare!$F:$F,$A41,Spare!$E:$E,F$5)-SUMIFS(Spare!$H:$H,Spare!$F:$F,$A41,Spare!$E:$E,F$5))</f>
        <v>0</v>
      </c>
      <c r="G41" s="107">
        <f>-(SUMIFS(Spare!$G:$G,Spare!$F:$F,$A41,Spare!$E:$E,G$5)-SUMIFS(Spare!$H:$H,Spare!$F:$F,$A41,Spare!$E:$E,G$5))</f>
        <v>0</v>
      </c>
      <c r="H41" s="107">
        <f>-(SUMIFS(Spare!$G:$G,Spare!$F:$F,$A41,Spare!$E:$E,H$5)-SUMIFS(Spare!$H:$H,Spare!$F:$F,$A41,Spare!$E:$E,H$5))</f>
        <v>0</v>
      </c>
      <c r="I41" s="107">
        <f>-(SUMIFS(Spare!$G:$G,Spare!$F:$F,$A41,Spare!$E:$E,I$5)-SUMIFS(Spare!$H:$H,Spare!$F:$F,$A41,Spare!$E:$E,I$5))</f>
        <v>0</v>
      </c>
      <c r="J41" s="107">
        <f>-(SUMIFS(Spare!$G:$G,Spare!$F:$F,$A41,Spare!$E:$E,J$5)-SUMIFS(Spare!$H:$H,Spare!$F:$F,$A41,Spare!$E:$E,J$5))</f>
        <v>0</v>
      </c>
      <c r="K41" s="107">
        <f>-(SUMIFS(Spare!$G:$G,Spare!$F:$F,$A41,Spare!$E:$E,K$5)-SUMIFS(Spare!$H:$H,Spare!$F:$F,$A41,Spare!$E:$E,K$5))</f>
        <v>0</v>
      </c>
      <c r="L41" s="107">
        <f>-(SUMIFS(Spare!$G:$G,Spare!$F:$F,$A41,Spare!$E:$E,L$5)-SUMIFS(Spare!$H:$H,Spare!$F:$F,$A41,Spare!$E:$E,L$5))</f>
        <v>0</v>
      </c>
      <c r="M41" s="107">
        <f>-(SUMIFS(Spare!$G:$G,Spare!$F:$F,$A41,Spare!$E:$E,M$5)-SUMIFS(Spare!$H:$H,Spare!$F:$F,$A41,Spare!$E:$E,M$5))</f>
        <v>0</v>
      </c>
      <c r="N41" s="107">
        <f>-(SUMIFS(Spare!$G:$G,Spare!$F:$F,$A41,Spare!$E:$E,N$5)-SUMIFS(Spare!$H:$H,Spare!$F:$F,$A41,Spare!$E:$E,N$5))</f>
        <v>0</v>
      </c>
    </row>
    <row r="42" spans="1:14" x14ac:dyDescent="0.2">
      <c r="A42" s="2" t="str">
        <f>Details!D41</f>
        <v>Payment - spare 24</v>
      </c>
      <c r="B42" s="107">
        <f t="shared" si="2"/>
        <v>0</v>
      </c>
      <c r="C42" s="107">
        <f>-(SUMIFS(Spare!$G:$G,Spare!$F:$F,$A42,Spare!$E:$E,C$5)-SUMIFS(Spare!$H:$H,Spare!$F:$F,$A42,Spare!$E:$E,C$5))</f>
        <v>0</v>
      </c>
      <c r="D42" s="107">
        <f>-(SUMIFS(Spare!$G:$G,Spare!$F:$F,$A42,Spare!$E:$E,D$5)-SUMIFS(Spare!$H:$H,Spare!$F:$F,$A42,Spare!$E:$E,D$5))</f>
        <v>0</v>
      </c>
      <c r="E42" s="107">
        <f>-(SUMIFS(Spare!$G:$G,Spare!$F:$F,$A42,Spare!$E:$E,E$5)-SUMIFS(Spare!$H:$H,Spare!$F:$F,$A42,Spare!$E:$E,E$5))</f>
        <v>0</v>
      </c>
      <c r="F42" s="107">
        <f>-(SUMIFS(Spare!$G:$G,Spare!$F:$F,$A42,Spare!$E:$E,F$5)-SUMIFS(Spare!$H:$H,Spare!$F:$F,$A42,Spare!$E:$E,F$5))</f>
        <v>0</v>
      </c>
      <c r="G42" s="107">
        <f>-(SUMIFS(Spare!$G:$G,Spare!$F:$F,$A42,Spare!$E:$E,G$5)-SUMIFS(Spare!$H:$H,Spare!$F:$F,$A42,Spare!$E:$E,G$5))</f>
        <v>0</v>
      </c>
      <c r="H42" s="107">
        <f>-(SUMIFS(Spare!$G:$G,Spare!$F:$F,$A42,Spare!$E:$E,H$5)-SUMIFS(Spare!$H:$H,Spare!$F:$F,$A42,Spare!$E:$E,H$5))</f>
        <v>0</v>
      </c>
      <c r="I42" s="107">
        <f>-(SUMIFS(Spare!$G:$G,Spare!$F:$F,$A42,Spare!$E:$E,I$5)-SUMIFS(Spare!$H:$H,Spare!$F:$F,$A42,Spare!$E:$E,I$5))</f>
        <v>0</v>
      </c>
      <c r="J42" s="107">
        <f>-(SUMIFS(Spare!$G:$G,Spare!$F:$F,$A42,Spare!$E:$E,J$5)-SUMIFS(Spare!$H:$H,Spare!$F:$F,$A42,Spare!$E:$E,J$5))</f>
        <v>0</v>
      </c>
      <c r="K42" s="107">
        <f>-(SUMIFS(Spare!$G:$G,Spare!$F:$F,$A42,Spare!$E:$E,K$5)-SUMIFS(Spare!$H:$H,Spare!$F:$F,$A42,Spare!$E:$E,K$5))</f>
        <v>0</v>
      </c>
      <c r="L42" s="107">
        <f>-(SUMIFS(Spare!$G:$G,Spare!$F:$F,$A42,Spare!$E:$E,L$5)-SUMIFS(Spare!$H:$H,Spare!$F:$F,$A42,Spare!$E:$E,L$5))</f>
        <v>0</v>
      </c>
      <c r="M42" s="107">
        <f>-(SUMIFS(Spare!$G:$G,Spare!$F:$F,$A42,Spare!$E:$E,M$5)-SUMIFS(Spare!$H:$H,Spare!$F:$F,$A42,Spare!$E:$E,M$5))</f>
        <v>0</v>
      </c>
      <c r="N42" s="107">
        <f>-(SUMIFS(Spare!$G:$G,Spare!$F:$F,$A42,Spare!$E:$E,N$5)-SUMIFS(Spare!$H:$H,Spare!$F:$F,$A42,Spare!$E:$E,N$5))</f>
        <v>0</v>
      </c>
    </row>
    <row r="43" spans="1:14" x14ac:dyDescent="0.2">
      <c r="A43" s="2" t="str">
        <f>Details!D42</f>
        <v>Payment - spare 25</v>
      </c>
      <c r="B43" s="107">
        <f t="shared" si="2"/>
        <v>0</v>
      </c>
      <c r="C43" s="107">
        <f>-(SUMIFS(Spare!$G:$G,Spare!$F:$F,$A43,Spare!$E:$E,C$5)-SUMIFS(Spare!$H:$H,Spare!$F:$F,$A43,Spare!$E:$E,C$5))</f>
        <v>0</v>
      </c>
      <c r="D43" s="107">
        <f>-(SUMIFS(Spare!$G:$G,Spare!$F:$F,$A43,Spare!$E:$E,D$5)-SUMIFS(Spare!$H:$H,Spare!$F:$F,$A43,Spare!$E:$E,D$5))</f>
        <v>0</v>
      </c>
      <c r="E43" s="107">
        <f>-(SUMIFS(Spare!$G:$G,Spare!$F:$F,$A43,Spare!$E:$E,E$5)-SUMIFS(Spare!$H:$H,Spare!$F:$F,$A43,Spare!$E:$E,E$5))</f>
        <v>0</v>
      </c>
      <c r="F43" s="107">
        <f>-(SUMIFS(Spare!$G:$G,Spare!$F:$F,$A43,Spare!$E:$E,F$5)-SUMIFS(Spare!$H:$H,Spare!$F:$F,$A43,Spare!$E:$E,F$5))</f>
        <v>0</v>
      </c>
      <c r="G43" s="107">
        <f>-(SUMIFS(Spare!$G:$G,Spare!$F:$F,$A43,Spare!$E:$E,G$5)-SUMIFS(Spare!$H:$H,Spare!$F:$F,$A43,Spare!$E:$E,G$5))</f>
        <v>0</v>
      </c>
      <c r="H43" s="107">
        <f>-(SUMIFS(Spare!$G:$G,Spare!$F:$F,$A43,Spare!$E:$E,H$5)-SUMIFS(Spare!$H:$H,Spare!$F:$F,$A43,Spare!$E:$E,H$5))</f>
        <v>0</v>
      </c>
      <c r="I43" s="107">
        <f>-(SUMIFS(Spare!$G:$G,Spare!$F:$F,$A43,Spare!$E:$E,I$5)-SUMIFS(Spare!$H:$H,Spare!$F:$F,$A43,Spare!$E:$E,I$5))</f>
        <v>0</v>
      </c>
      <c r="J43" s="107">
        <f>-(SUMIFS(Spare!$G:$G,Spare!$F:$F,$A43,Spare!$E:$E,J$5)-SUMIFS(Spare!$H:$H,Spare!$F:$F,$A43,Spare!$E:$E,J$5))</f>
        <v>0</v>
      </c>
      <c r="K43" s="107">
        <f>-(SUMIFS(Spare!$G:$G,Spare!$F:$F,$A43,Spare!$E:$E,K$5)-SUMIFS(Spare!$H:$H,Spare!$F:$F,$A43,Spare!$E:$E,K$5))</f>
        <v>0</v>
      </c>
      <c r="L43" s="107">
        <f>-(SUMIFS(Spare!$G:$G,Spare!$F:$F,$A43,Spare!$E:$E,L$5)-SUMIFS(Spare!$H:$H,Spare!$F:$F,$A43,Spare!$E:$E,L$5))</f>
        <v>0</v>
      </c>
      <c r="M43" s="107">
        <f>-(SUMIFS(Spare!$G:$G,Spare!$F:$F,$A43,Spare!$E:$E,M$5)-SUMIFS(Spare!$H:$H,Spare!$F:$F,$A43,Spare!$E:$E,M$5))</f>
        <v>0</v>
      </c>
      <c r="N43" s="107">
        <f>-(SUMIFS(Spare!$G:$G,Spare!$F:$F,$A43,Spare!$E:$E,N$5)-SUMIFS(Spare!$H:$H,Spare!$F:$F,$A43,Spare!$E:$E,N$5))</f>
        <v>0</v>
      </c>
    </row>
    <row r="44" spans="1:14" ht="15.75" x14ac:dyDescent="0.2">
      <c r="B44" s="108">
        <f>SUM(B19:B43)</f>
        <v>0</v>
      </c>
      <c r="C44" s="108">
        <f>SUM(C19:C43)</f>
        <v>0</v>
      </c>
      <c r="D44" s="108">
        <f t="shared" ref="D44:N44" si="3">SUM(D19:D43)</f>
        <v>0</v>
      </c>
      <c r="E44" s="108">
        <f t="shared" si="3"/>
        <v>0</v>
      </c>
      <c r="F44" s="108">
        <f t="shared" si="3"/>
        <v>0</v>
      </c>
      <c r="G44" s="108">
        <f t="shared" si="3"/>
        <v>0</v>
      </c>
      <c r="H44" s="108">
        <f t="shared" si="3"/>
        <v>0</v>
      </c>
      <c r="I44" s="108">
        <f t="shared" si="3"/>
        <v>0</v>
      </c>
      <c r="J44" s="108">
        <f t="shared" si="3"/>
        <v>0</v>
      </c>
      <c r="K44" s="108">
        <f t="shared" si="3"/>
        <v>0</v>
      </c>
      <c r="L44" s="108">
        <f t="shared" si="3"/>
        <v>0</v>
      </c>
      <c r="M44" s="108">
        <f t="shared" si="3"/>
        <v>0</v>
      </c>
      <c r="N44" s="108">
        <f t="shared" si="3"/>
        <v>0</v>
      </c>
    </row>
    <row r="45" spans="1:14" x14ac:dyDescent="0.2"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</row>
    <row r="46" spans="1:14" s="1" customFormat="1" ht="15.75" x14ac:dyDescent="0.25">
      <c r="A46" s="1" t="s">
        <v>136</v>
      </c>
      <c r="B46" s="107">
        <f>B17-B44</f>
        <v>0</v>
      </c>
      <c r="C46" s="107">
        <f>C17-C44</f>
        <v>0</v>
      </c>
      <c r="D46" s="107">
        <f t="shared" ref="D46:N46" si="4">D17-D44</f>
        <v>0</v>
      </c>
      <c r="E46" s="107">
        <f t="shared" si="4"/>
        <v>0</v>
      </c>
      <c r="F46" s="107">
        <f t="shared" si="4"/>
        <v>0</v>
      </c>
      <c r="G46" s="107">
        <f t="shared" si="4"/>
        <v>0</v>
      </c>
      <c r="H46" s="107">
        <f t="shared" si="4"/>
        <v>0</v>
      </c>
      <c r="I46" s="107">
        <f t="shared" si="4"/>
        <v>0</v>
      </c>
      <c r="J46" s="107">
        <f t="shared" si="4"/>
        <v>0</v>
      </c>
      <c r="K46" s="107">
        <f t="shared" si="4"/>
        <v>0</v>
      </c>
      <c r="L46" s="107">
        <f t="shared" si="4"/>
        <v>0</v>
      </c>
      <c r="M46" s="107">
        <f t="shared" si="4"/>
        <v>0</v>
      </c>
      <c r="N46" s="107">
        <f t="shared" si="4"/>
        <v>0</v>
      </c>
    </row>
    <row r="47" spans="1:14" x14ac:dyDescent="0.2"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</row>
    <row r="48" spans="1:14" x14ac:dyDescent="0.2">
      <c r="A48" s="2" t="str">
        <f>Details!D7</f>
        <v>Transfer</v>
      </c>
      <c r="B48" s="107">
        <f>SUM(C48:N48)</f>
        <v>0</v>
      </c>
      <c r="C48" s="107">
        <f>(SUMIFS(Spare!$G:$G,Spare!$F:$F,$A48,Spare!$E:$E,C$5)-SUMIFS(Spare!$H:$H,Spare!$F:$F,$A48,Spare!$E:$E,C$5))</f>
        <v>0</v>
      </c>
      <c r="D48" s="107">
        <f>(SUMIFS(Spare!$G:$G,Spare!$F:$F,$A48,Spare!$E:$E,D$5)-SUMIFS(Spare!$H:$H,Spare!$F:$F,$A48,Spare!$E:$E,D$5))</f>
        <v>0</v>
      </c>
      <c r="E48" s="107">
        <f>(SUMIFS(Spare!$G:$G,Spare!$F:$F,$A48,Spare!$E:$E,E$5)-SUMIFS(Spare!$H:$H,Spare!$F:$F,$A48,Spare!$E:$E,E$5))</f>
        <v>0</v>
      </c>
      <c r="F48" s="107">
        <f>(SUMIFS(Spare!$G:$G,Spare!$F:$F,$A48,Spare!$E:$E,F$5)-SUMIFS(Spare!$H:$H,Spare!$F:$F,$A48,Spare!$E:$E,F$5))</f>
        <v>0</v>
      </c>
      <c r="G48" s="107">
        <f>(SUMIFS(Spare!$G:$G,Spare!$F:$F,$A48,Spare!$E:$E,G$5)-SUMIFS(Spare!$H:$H,Spare!$F:$F,$A48,Spare!$E:$E,G$5))</f>
        <v>0</v>
      </c>
      <c r="H48" s="107">
        <f>(SUMIFS(Spare!$G:$G,Spare!$F:$F,$A48,Spare!$E:$E,H$5)-SUMIFS(Spare!$H:$H,Spare!$F:$F,$A48,Spare!$E:$E,H$5))</f>
        <v>0</v>
      </c>
      <c r="I48" s="107">
        <f>(SUMIFS(Spare!$G:$G,Spare!$F:$F,$A48,Spare!$E:$E,I$5)-SUMIFS(Spare!$H:$H,Spare!$F:$F,$A48,Spare!$E:$E,I$5))</f>
        <v>0</v>
      </c>
      <c r="J48" s="107">
        <f>(SUMIFS(Spare!$G:$G,Spare!$F:$F,$A48,Spare!$E:$E,J$5)-SUMIFS(Spare!$H:$H,Spare!$F:$F,$A48,Spare!$E:$E,J$5))</f>
        <v>0</v>
      </c>
      <c r="K48" s="107">
        <f>(SUMIFS(Spare!$G:$G,Spare!$F:$F,$A48,Spare!$E:$E,K$5)-SUMIFS(Spare!$H:$H,Spare!$F:$F,$A48,Spare!$E:$E,K$5))</f>
        <v>0</v>
      </c>
      <c r="L48" s="107">
        <f>(SUMIFS(Spare!$G:$G,Spare!$F:$F,$A48,Spare!$E:$E,L$5)-SUMIFS(Spare!$H:$H,Spare!$F:$F,$A48,Spare!$E:$E,L$5))</f>
        <v>0</v>
      </c>
      <c r="M48" s="107">
        <f>(SUMIFS(Spare!$G:$G,Spare!$F:$F,$A48,Spare!$E:$E,M$5)-SUMIFS(Spare!$H:$H,Spare!$F:$F,$A48,Spare!$E:$E,M$5))</f>
        <v>0</v>
      </c>
      <c r="N48" s="107">
        <f>(SUMIFS(Spare!$G:$G,Spare!$F:$F,$A48,Spare!$E:$E,N$5)-SUMIFS(Spare!$H:$H,Spare!$F:$F,$A48,Spare!$E:$E,N$5))</f>
        <v>0</v>
      </c>
    </row>
    <row r="49" spans="1:14" x14ac:dyDescent="0.2">
      <c r="A49" s="2" t="str">
        <f>Details!D6</f>
        <v>Balance brought forward</v>
      </c>
      <c r="B49" s="107">
        <f>SUM(C49:N49)</f>
        <v>0</v>
      </c>
      <c r="C49" s="107">
        <f>(SUMIFS(Spare!$G:$G,Spare!$F:$F,$A49,Spare!$E:$E,C$5)-SUMIFS(Spare!$H:$H,Spare!$F:$F,$A49,Spare!$E:$E,C$5))</f>
        <v>0</v>
      </c>
      <c r="D49" s="107">
        <f>(SUMIFS(Spare!$G:$G,Spare!$F:$F,$A49,Spare!$E:$E,D$5)-SUMIFS(Spare!$H:$H,Spare!$F:$F,$A49,Spare!$E:$E,D$5))</f>
        <v>0</v>
      </c>
      <c r="E49" s="107">
        <f>(SUMIFS(Spare!$G:$G,Spare!$F:$F,$A49,Spare!$E:$E,E$5)-SUMIFS(Spare!$H:$H,Spare!$F:$F,$A49,Spare!$E:$E,E$5))</f>
        <v>0</v>
      </c>
      <c r="F49" s="107">
        <f>(SUMIFS(Spare!$G:$G,Spare!$F:$F,$A49,Spare!$E:$E,F$5)-SUMIFS(Spare!$H:$H,Spare!$F:$F,$A49,Spare!$E:$E,F$5))</f>
        <v>0</v>
      </c>
      <c r="G49" s="107">
        <f>(SUMIFS(Spare!$G:$G,Spare!$F:$F,$A49,Spare!$E:$E,G$5)-SUMIFS(Spare!$H:$H,Spare!$F:$F,$A49,Spare!$E:$E,G$5))</f>
        <v>0</v>
      </c>
      <c r="H49" s="107">
        <f>(SUMIFS(Spare!$G:$G,Spare!$F:$F,$A49,Spare!$E:$E,H$5)-SUMIFS(Spare!$H:$H,Spare!$F:$F,$A49,Spare!$E:$E,H$5))</f>
        <v>0</v>
      </c>
      <c r="I49" s="107">
        <f>(SUMIFS(Spare!$G:$G,Spare!$F:$F,$A49,Spare!$E:$E,I$5)-SUMIFS(Spare!$H:$H,Spare!$F:$F,$A49,Spare!$E:$E,I$5))</f>
        <v>0</v>
      </c>
      <c r="J49" s="107">
        <f>(SUMIFS(Spare!$G:$G,Spare!$F:$F,$A49,Spare!$E:$E,J$5)-SUMIFS(Spare!$H:$H,Spare!$F:$F,$A49,Spare!$E:$E,J$5))</f>
        <v>0</v>
      </c>
      <c r="K49" s="107">
        <f>(SUMIFS(Spare!$G:$G,Spare!$F:$F,$A49,Spare!$E:$E,K$5)-SUMIFS(Spare!$H:$H,Spare!$F:$F,$A49,Spare!$E:$E,K$5))</f>
        <v>0</v>
      </c>
      <c r="L49" s="107">
        <f>(SUMIFS(Spare!$G:$G,Spare!$F:$F,$A49,Spare!$E:$E,L$5)-SUMIFS(Spare!$H:$H,Spare!$F:$F,$A49,Spare!$E:$E,L$5))</f>
        <v>0</v>
      </c>
      <c r="M49" s="107">
        <f>(SUMIFS(Spare!$G:$G,Spare!$F:$F,$A49,Spare!$E:$E,M$5)-SUMIFS(Spare!$H:$H,Spare!$F:$F,$A49,Spare!$E:$E,M$5))</f>
        <v>0</v>
      </c>
      <c r="N49" s="107">
        <f>(SUMIFS(Spare!$G:$G,Spare!$F:$F,$A49,Spare!$E:$E,N$5)-SUMIFS(Spare!$H:$H,Spare!$F:$F,$A49,Spare!$E:$E,N$5))</f>
        <v>0</v>
      </c>
    </row>
    <row r="50" spans="1:14" s="1" customFormat="1" ht="15.75" x14ac:dyDescent="0.25">
      <c r="A50" s="1" t="s">
        <v>155</v>
      </c>
      <c r="B50" s="108">
        <f>ROUND((B46+B48+B49),2)</f>
        <v>0</v>
      </c>
      <c r="C50" s="108">
        <f>ROUND((C46+C48+C49),2)</f>
        <v>0</v>
      </c>
      <c r="D50" s="108">
        <f t="shared" ref="D50:N50" si="5">ROUND((D46+D48+D49),2)</f>
        <v>0</v>
      </c>
      <c r="E50" s="108">
        <f t="shared" si="5"/>
        <v>0</v>
      </c>
      <c r="F50" s="108">
        <f t="shared" si="5"/>
        <v>0</v>
      </c>
      <c r="G50" s="108">
        <f t="shared" si="5"/>
        <v>0</v>
      </c>
      <c r="H50" s="108">
        <f t="shared" si="5"/>
        <v>0</v>
      </c>
      <c r="I50" s="108">
        <f t="shared" si="5"/>
        <v>0</v>
      </c>
      <c r="J50" s="108">
        <f t="shared" si="5"/>
        <v>0</v>
      </c>
      <c r="K50" s="108">
        <f t="shared" si="5"/>
        <v>0</v>
      </c>
      <c r="L50" s="108">
        <f t="shared" si="5"/>
        <v>0</v>
      </c>
      <c r="M50" s="108">
        <f t="shared" si="5"/>
        <v>0</v>
      </c>
      <c r="N50" s="108">
        <f t="shared" si="5"/>
        <v>0</v>
      </c>
    </row>
    <row r="51" spans="1:14" x14ac:dyDescent="0.2"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</row>
    <row r="52" spans="1:14" s="4" customFormat="1" x14ac:dyDescent="0.2">
      <c r="A52" s="4" t="s">
        <v>141</v>
      </c>
      <c r="B52" s="86">
        <f>ROUND(B50-Spare!I1,2)</f>
        <v>0</v>
      </c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</row>
    <row r="53" spans="1:14" x14ac:dyDescent="0.2">
      <c r="B53" s="64"/>
    </row>
    <row r="54" spans="1:14" x14ac:dyDescent="0.2">
      <c r="B54" s="64"/>
    </row>
    <row r="55" spans="1:14" x14ac:dyDescent="0.2">
      <c r="B55" s="64"/>
    </row>
    <row r="56" spans="1:14" x14ac:dyDescent="0.2">
      <c r="B56" s="64"/>
    </row>
    <row r="57" spans="1:14" x14ac:dyDescent="0.2">
      <c r="B57" s="64"/>
    </row>
    <row r="58" spans="1:14" x14ac:dyDescent="0.2">
      <c r="B58" s="64"/>
    </row>
    <row r="59" spans="1:14" x14ac:dyDescent="0.2">
      <c r="B59" s="64"/>
    </row>
  </sheetData>
  <sheetProtection sheet="1" objects="1" scenarios="1" formatCells="0" formatColumns="0" formatRows="0"/>
  <phoneticPr fontId="0" type="noConversion"/>
  <pageMargins left="0.75" right="0.75" top="1" bottom="1" header="0.5" footer="0.5"/>
  <pageSetup paperSize="9" orientation="portrait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5"/>
  <sheetViews>
    <sheetView zoomScale="90" zoomScaleNormal="90" workbookViewId="0">
      <selection activeCell="C20" sqref="C20"/>
    </sheetView>
    <sheetView workbookViewId="1"/>
  </sheetViews>
  <sheetFormatPr defaultColWidth="10.85546875" defaultRowHeight="12.75" x14ac:dyDescent="0.2"/>
  <cols>
    <col min="1" max="1" width="3.28515625" style="40" customWidth="1"/>
    <col min="2" max="3" width="10.85546875" style="40"/>
    <col min="4" max="4" width="7.7109375" style="40" customWidth="1"/>
    <col min="5" max="5" width="20.85546875" style="40" customWidth="1"/>
    <col min="6" max="6" width="14.85546875" style="40" customWidth="1"/>
    <col min="7" max="7" width="20.140625" style="40" customWidth="1"/>
    <col min="8" max="10" width="13.85546875" style="40" customWidth="1"/>
    <col min="11" max="11" width="5" style="40" customWidth="1"/>
    <col min="12" max="16384" width="10.85546875" style="40"/>
  </cols>
  <sheetData>
    <row r="1" spans="1:11" s="19" customFormat="1" ht="18" x14ac:dyDescent="0.25">
      <c r="A1" s="36" t="str">
        <f>Details!D2</f>
        <v>WYCAS example</v>
      </c>
      <c r="B1" s="34"/>
      <c r="C1" s="34"/>
      <c r="D1" s="34"/>
      <c r="E1" s="34"/>
      <c r="F1" s="34"/>
      <c r="G1" s="35"/>
      <c r="H1" s="35"/>
      <c r="I1" s="37"/>
    </row>
    <row r="2" spans="1:11" s="19" customFormat="1" ht="15" x14ac:dyDescent="0.2">
      <c r="A2" s="38"/>
      <c r="B2" s="34"/>
      <c r="C2" s="34"/>
      <c r="D2" s="34"/>
      <c r="E2" s="34"/>
      <c r="F2" s="34"/>
      <c r="G2" s="35"/>
      <c r="H2" s="35"/>
      <c r="I2" s="37"/>
    </row>
    <row r="3" spans="1:11" s="19" customFormat="1" ht="18" x14ac:dyDescent="0.25">
      <c r="A3" s="36" t="s">
        <v>97</v>
      </c>
      <c r="B3" s="34"/>
      <c r="C3" s="34"/>
      <c r="D3" s="34"/>
      <c r="E3" s="34"/>
      <c r="F3" s="34"/>
      <c r="G3" s="35"/>
      <c r="H3" s="35"/>
      <c r="I3" s="37"/>
    </row>
    <row r="4" spans="1:11" s="19" customFormat="1" ht="15" x14ac:dyDescent="0.2">
      <c r="A4" s="38"/>
      <c r="B4" s="34"/>
      <c r="C4" s="34"/>
      <c r="D4" s="34"/>
      <c r="E4" s="34"/>
      <c r="F4" s="34"/>
      <c r="G4" s="35"/>
      <c r="H4" s="35"/>
      <c r="I4" s="37"/>
    </row>
    <row r="5" spans="1:11" s="19" customFormat="1" ht="15" x14ac:dyDescent="0.2">
      <c r="A5" s="28"/>
      <c r="B5" s="29"/>
      <c r="C5" s="29"/>
      <c r="D5" s="29"/>
      <c r="E5" s="29"/>
      <c r="F5" s="29"/>
      <c r="G5" s="30"/>
      <c r="H5" s="30"/>
      <c r="I5" s="43"/>
      <c r="J5" s="31"/>
      <c r="K5" s="31"/>
    </row>
    <row r="6" spans="1:11" s="19" customFormat="1" ht="18" x14ac:dyDescent="0.25">
      <c r="A6" s="49" t="str">
        <f>Current!E1</f>
        <v>Current account</v>
      </c>
      <c r="B6" s="29"/>
      <c r="C6" s="29"/>
      <c r="D6" s="31"/>
      <c r="E6" s="29"/>
      <c r="F6" s="31"/>
      <c r="G6" s="31"/>
      <c r="H6" s="32"/>
      <c r="I6" s="29" t="s">
        <v>98</v>
      </c>
      <c r="J6" s="81"/>
      <c r="K6" s="31"/>
    </row>
    <row r="7" spans="1:11" s="19" customFormat="1" ht="15" x14ac:dyDescent="0.2">
      <c r="A7" s="28"/>
      <c r="B7" s="29"/>
      <c r="C7" s="29"/>
      <c r="D7" s="29"/>
      <c r="E7" s="29"/>
      <c r="F7" s="31"/>
      <c r="G7" s="31"/>
      <c r="H7" s="32"/>
      <c r="I7" s="43"/>
      <c r="J7" s="30"/>
      <c r="K7" s="31"/>
    </row>
    <row r="8" spans="1:11" s="19" customFormat="1" ht="15" x14ac:dyDescent="0.2">
      <c r="A8" s="33"/>
      <c r="B8" s="29"/>
      <c r="C8" s="29"/>
      <c r="D8" s="29"/>
      <c r="E8" s="29"/>
      <c r="F8" s="31"/>
      <c r="G8" s="31"/>
      <c r="H8" s="32"/>
      <c r="I8" s="43"/>
      <c r="J8" s="30"/>
      <c r="K8" s="31"/>
    </row>
    <row r="9" spans="1:11" s="19" customFormat="1" ht="15" x14ac:dyDescent="0.2">
      <c r="A9" s="33" t="s">
        <v>99</v>
      </c>
      <c r="B9" s="29"/>
      <c r="C9" s="29"/>
      <c r="D9" s="29"/>
      <c r="E9" s="29"/>
      <c r="F9" s="31"/>
      <c r="G9" s="31"/>
      <c r="H9" s="32"/>
      <c r="I9" s="43"/>
      <c r="J9" s="30">
        <f>SUM(Current!I1)</f>
        <v>0</v>
      </c>
      <c r="K9" s="31"/>
    </row>
    <row r="10" spans="1:11" s="19" customFormat="1" ht="15" x14ac:dyDescent="0.2">
      <c r="A10" s="33"/>
      <c r="B10" s="29"/>
      <c r="C10" s="29"/>
      <c r="D10" s="29"/>
      <c r="E10" s="29"/>
      <c r="F10" s="31"/>
      <c r="G10" s="31"/>
      <c r="H10" s="32"/>
      <c r="I10" s="43"/>
      <c r="J10" s="30"/>
      <c r="K10" s="31"/>
    </row>
    <row r="11" spans="1:11" s="19" customFormat="1" ht="15" x14ac:dyDescent="0.2">
      <c r="A11" s="29" t="s">
        <v>100</v>
      </c>
      <c r="B11" s="29"/>
      <c r="C11" s="29"/>
      <c r="D11" s="31"/>
      <c r="E11" s="29"/>
      <c r="F11" s="31"/>
      <c r="G11" s="31"/>
      <c r="H11" s="32"/>
      <c r="I11" s="43"/>
      <c r="J11" s="35"/>
      <c r="K11" s="31"/>
    </row>
    <row r="12" spans="1:11" s="19" customFormat="1" ht="15" x14ac:dyDescent="0.2">
      <c r="A12" s="29"/>
      <c r="B12" s="29"/>
      <c r="C12" s="29"/>
      <c r="D12" s="31"/>
      <c r="E12" s="29"/>
      <c r="F12" s="29"/>
      <c r="G12" s="30"/>
      <c r="H12" s="30"/>
      <c r="I12" s="43"/>
      <c r="J12" s="31"/>
      <c r="K12" s="31"/>
    </row>
    <row r="13" spans="1:11" s="19" customFormat="1" ht="15" x14ac:dyDescent="0.2">
      <c r="A13" s="29" t="s">
        <v>101</v>
      </c>
      <c r="B13" s="29"/>
      <c r="C13" s="29"/>
      <c r="D13" s="31"/>
      <c r="E13" s="29"/>
      <c r="F13" s="29"/>
      <c r="G13" s="30"/>
      <c r="H13" s="30"/>
      <c r="I13" s="43"/>
      <c r="J13" s="31"/>
      <c r="K13" s="31"/>
    </row>
    <row r="14" spans="1:11" s="19" customFormat="1" ht="15" x14ac:dyDescent="0.2">
      <c r="A14" s="31"/>
      <c r="B14" s="29"/>
      <c r="C14" s="29"/>
      <c r="D14" s="31"/>
      <c r="E14" s="29"/>
      <c r="F14" s="29"/>
      <c r="G14" s="30"/>
      <c r="H14" s="30"/>
      <c r="I14" s="43"/>
      <c r="J14" s="31"/>
      <c r="K14" s="31"/>
    </row>
    <row r="15" spans="1:11" s="14" customFormat="1" ht="15" x14ac:dyDescent="0.2">
      <c r="A15" s="44"/>
      <c r="B15" s="45" t="s">
        <v>102</v>
      </c>
      <c r="C15" s="45" t="s">
        <v>125</v>
      </c>
      <c r="D15" s="46" t="s">
        <v>103</v>
      </c>
      <c r="E15" s="45" t="s">
        <v>104</v>
      </c>
      <c r="F15" s="45" t="s">
        <v>105</v>
      </c>
      <c r="G15" s="45" t="s">
        <v>106</v>
      </c>
      <c r="H15" s="47" t="s">
        <v>107</v>
      </c>
      <c r="I15" s="47"/>
      <c r="J15" s="45"/>
      <c r="K15" s="45"/>
    </row>
    <row r="16" spans="1:11" s="14" customFormat="1" ht="15" x14ac:dyDescent="0.2">
      <c r="A16" s="44"/>
      <c r="B16" s="41"/>
      <c r="C16" s="41"/>
      <c r="E16" s="41"/>
      <c r="F16" s="41"/>
      <c r="G16" s="39"/>
      <c r="H16" s="39"/>
      <c r="I16" s="48"/>
      <c r="J16" s="45"/>
      <c r="K16" s="45"/>
    </row>
    <row r="17" spans="1:11" s="14" customFormat="1" ht="15" x14ac:dyDescent="0.2">
      <c r="A17" s="44"/>
      <c r="B17" s="41"/>
      <c r="C17" s="41"/>
      <c r="E17" s="41"/>
      <c r="F17" s="41"/>
      <c r="G17" s="39"/>
      <c r="H17" s="39"/>
      <c r="I17" s="48"/>
      <c r="J17" s="45"/>
      <c r="K17" s="45"/>
    </row>
    <row r="18" spans="1:11" s="14" customFormat="1" ht="15" x14ac:dyDescent="0.2">
      <c r="A18" s="44"/>
      <c r="B18" s="41"/>
      <c r="C18" s="41"/>
      <c r="E18" s="41"/>
      <c r="F18" s="41"/>
      <c r="G18" s="39"/>
      <c r="H18" s="39"/>
      <c r="I18" s="48"/>
      <c r="J18" s="45"/>
      <c r="K18" s="45"/>
    </row>
    <row r="19" spans="1:11" s="14" customFormat="1" ht="15" x14ac:dyDescent="0.2">
      <c r="A19" s="44"/>
      <c r="B19" s="41"/>
      <c r="C19" s="41"/>
      <c r="E19" s="41"/>
      <c r="F19" s="41"/>
      <c r="G19" s="39"/>
      <c r="H19" s="39"/>
      <c r="I19" s="48"/>
      <c r="J19" s="45"/>
      <c r="K19" s="45"/>
    </row>
    <row r="20" spans="1:11" s="14" customFormat="1" ht="15" x14ac:dyDescent="0.2">
      <c r="A20" s="44"/>
      <c r="B20" s="41"/>
      <c r="C20" s="41"/>
      <c r="E20" s="41"/>
      <c r="F20" s="41"/>
      <c r="G20" s="39"/>
      <c r="H20" s="39"/>
      <c r="I20" s="48"/>
      <c r="J20" s="45"/>
      <c r="K20" s="45"/>
    </row>
    <row r="21" spans="1:11" s="14" customFormat="1" ht="15" x14ac:dyDescent="0.2">
      <c r="A21" s="44"/>
      <c r="B21" s="41"/>
      <c r="C21" s="41"/>
      <c r="E21" s="41"/>
      <c r="F21" s="41"/>
      <c r="G21" s="39"/>
      <c r="H21" s="39"/>
      <c r="I21" s="48"/>
      <c r="J21" s="45"/>
      <c r="K21" s="45"/>
    </row>
    <row r="22" spans="1:11" s="14" customFormat="1" ht="15" x14ac:dyDescent="0.2">
      <c r="A22" s="44"/>
      <c r="B22" s="41"/>
      <c r="C22" s="41"/>
      <c r="E22" s="41"/>
      <c r="F22" s="41"/>
      <c r="G22" s="39"/>
      <c r="H22" s="39"/>
      <c r="I22" s="48"/>
      <c r="J22" s="45"/>
      <c r="K22" s="45"/>
    </row>
    <row r="23" spans="1:11" s="14" customFormat="1" ht="15" x14ac:dyDescent="0.2">
      <c r="A23" s="44"/>
      <c r="B23" s="41"/>
      <c r="C23" s="41"/>
      <c r="E23" s="41"/>
      <c r="F23" s="41"/>
      <c r="G23" s="39"/>
      <c r="H23" s="39"/>
      <c r="I23" s="48"/>
      <c r="J23" s="45"/>
      <c r="K23" s="45"/>
    </row>
    <row r="24" spans="1:11" s="14" customFormat="1" ht="15" x14ac:dyDescent="0.2">
      <c r="A24" s="44"/>
      <c r="B24" s="41"/>
      <c r="C24" s="41"/>
      <c r="E24" s="41"/>
      <c r="F24" s="41"/>
      <c r="G24" s="39"/>
      <c r="H24" s="39"/>
      <c r="I24" s="48"/>
      <c r="J24" s="45"/>
      <c r="K24" s="45"/>
    </row>
    <row r="25" spans="1:11" s="14" customFormat="1" ht="15" x14ac:dyDescent="0.2">
      <c r="A25" s="44" t="s">
        <v>108</v>
      </c>
      <c r="B25" s="44"/>
      <c r="C25" s="44"/>
      <c r="D25" s="45"/>
      <c r="E25" s="44"/>
      <c r="F25" s="44"/>
      <c r="G25" s="45"/>
      <c r="H25" s="32"/>
      <c r="I25" s="97" t="s">
        <v>109</v>
      </c>
      <c r="J25" s="96">
        <f>SUM(H16:H24)</f>
        <v>0</v>
      </c>
      <c r="K25" s="45"/>
    </row>
    <row r="26" spans="1:11" s="14" customFormat="1" ht="15" x14ac:dyDescent="0.2">
      <c r="A26" s="44"/>
      <c r="B26" s="44"/>
      <c r="C26" s="44"/>
      <c r="D26" s="45"/>
      <c r="E26" s="44"/>
      <c r="F26" s="44"/>
      <c r="G26" s="32"/>
      <c r="H26" s="32"/>
      <c r="I26" s="99" t="s">
        <v>110</v>
      </c>
      <c r="J26" s="96">
        <f>SUM(Current!G:G)-SUMIF(Current!J:J,"&lt;&gt;",Current!G:G)</f>
        <v>0</v>
      </c>
      <c r="K26" s="45"/>
    </row>
    <row r="27" spans="1:11" s="14" customFormat="1" ht="15" x14ac:dyDescent="0.2">
      <c r="A27" s="44" t="s">
        <v>111</v>
      </c>
      <c r="B27" s="44"/>
      <c r="C27" s="44"/>
      <c r="D27" s="45"/>
      <c r="E27" s="44"/>
      <c r="F27" s="44"/>
      <c r="G27" s="32"/>
      <c r="H27" s="32"/>
      <c r="I27" s="48"/>
      <c r="J27" s="45"/>
      <c r="K27" s="45"/>
    </row>
    <row r="28" spans="1:11" s="14" customFormat="1" ht="15" x14ac:dyDescent="0.2">
      <c r="A28" s="45"/>
      <c r="B28" s="44"/>
      <c r="C28" s="44"/>
      <c r="D28" s="45"/>
      <c r="E28" s="44"/>
      <c r="F28" s="44"/>
      <c r="G28" s="32"/>
      <c r="H28" s="32"/>
      <c r="I28" s="48"/>
      <c r="J28" s="45"/>
      <c r="K28" s="45"/>
    </row>
    <row r="29" spans="1:11" s="14" customFormat="1" ht="15" x14ac:dyDescent="0.2">
      <c r="A29" s="33"/>
      <c r="B29" s="45" t="s">
        <v>102</v>
      </c>
      <c r="C29" s="45" t="s">
        <v>125</v>
      </c>
      <c r="D29" s="46" t="s">
        <v>103</v>
      </c>
      <c r="E29" s="45" t="s">
        <v>104</v>
      </c>
      <c r="F29" s="45" t="s">
        <v>105</v>
      </c>
      <c r="G29" s="45" t="s">
        <v>106</v>
      </c>
      <c r="H29" s="47"/>
      <c r="I29" s="47" t="s">
        <v>112</v>
      </c>
      <c r="J29" s="45"/>
      <c r="K29" s="45"/>
    </row>
    <row r="30" spans="1:11" s="14" customFormat="1" ht="15" x14ac:dyDescent="0.2">
      <c r="A30" s="33"/>
      <c r="B30" s="41"/>
      <c r="C30" s="41"/>
      <c r="D30" s="41"/>
      <c r="E30" s="41"/>
      <c r="F30" s="41"/>
      <c r="G30" s="39"/>
      <c r="H30" s="39"/>
      <c r="I30" s="42"/>
      <c r="J30" s="45"/>
      <c r="K30" s="45"/>
    </row>
    <row r="31" spans="1:11" s="14" customFormat="1" ht="15" x14ac:dyDescent="0.2">
      <c r="A31" s="33"/>
      <c r="B31" s="41"/>
      <c r="C31" s="41"/>
      <c r="D31" s="41"/>
      <c r="E31" s="41"/>
      <c r="F31" s="41"/>
      <c r="G31" s="39"/>
      <c r="H31" s="39"/>
      <c r="I31" s="42"/>
      <c r="J31" s="45"/>
      <c r="K31" s="45"/>
    </row>
    <row r="32" spans="1:11" s="14" customFormat="1" ht="15" x14ac:dyDescent="0.2">
      <c r="A32" s="33"/>
      <c r="B32" s="41"/>
      <c r="C32" s="41"/>
      <c r="D32" s="41"/>
      <c r="E32" s="41"/>
      <c r="F32" s="41"/>
      <c r="G32" s="39"/>
      <c r="H32" s="39"/>
      <c r="I32" s="42"/>
      <c r="J32" s="45"/>
      <c r="K32" s="45"/>
    </row>
    <row r="33" spans="1:11" s="19" customFormat="1" ht="15" x14ac:dyDescent="0.2">
      <c r="A33" s="28"/>
      <c r="B33" s="34"/>
      <c r="C33" s="34"/>
      <c r="D33" s="34"/>
      <c r="E33" s="34"/>
      <c r="F33" s="34"/>
      <c r="G33" s="35"/>
      <c r="H33" s="35"/>
      <c r="I33" s="37"/>
      <c r="J33" s="31"/>
      <c r="K33" s="31"/>
    </row>
    <row r="34" spans="1:11" s="19" customFormat="1" ht="15" x14ac:dyDescent="0.2">
      <c r="A34" s="28"/>
      <c r="B34" s="34"/>
      <c r="C34" s="34"/>
      <c r="D34" s="34"/>
      <c r="E34" s="34"/>
      <c r="F34" s="34"/>
      <c r="G34" s="35"/>
      <c r="H34" s="35"/>
      <c r="I34" s="37"/>
      <c r="J34" s="31"/>
      <c r="K34" s="31"/>
    </row>
    <row r="35" spans="1:11" s="19" customFormat="1" ht="15" x14ac:dyDescent="0.2">
      <c r="A35" s="28"/>
      <c r="B35" s="34"/>
      <c r="C35" s="34"/>
      <c r="D35" s="34"/>
      <c r="E35" s="34"/>
      <c r="F35" s="34"/>
      <c r="G35" s="35"/>
      <c r="H35" s="35"/>
      <c r="I35" s="37"/>
      <c r="J35" s="31"/>
      <c r="K35" s="31"/>
    </row>
    <row r="36" spans="1:11" s="19" customFormat="1" ht="15" x14ac:dyDescent="0.2">
      <c r="A36" s="28"/>
      <c r="B36" s="34"/>
      <c r="C36" s="34"/>
      <c r="D36" s="34"/>
      <c r="E36" s="34"/>
      <c r="F36" s="34"/>
      <c r="G36" s="35"/>
      <c r="H36" s="35"/>
      <c r="I36" s="37"/>
      <c r="J36" s="31"/>
      <c r="K36" s="31"/>
    </row>
    <row r="37" spans="1:11" s="19" customFormat="1" ht="15" x14ac:dyDescent="0.2">
      <c r="A37" s="28"/>
      <c r="B37" s="34"/>
      <c r="C37" s="34"/>
      <c r="D37" s="34"/>
      <c r="E37" s="34"/>
      <c r="F37" s="34"/>
      <c r="G37" s="35"/>
      <c r="H37" s="35"/>
      <c r="I37" s="37"/>
      <c r="J37" s="31"/>
      <c r="K37" s="31"/>
    </row>
    <row r="38" spans="1:11" s="19" customFormat="1" ht="15" x14ac:dyDescent="0.2">
      <c r="A38" s="28"/>
      <c r="B38" s="34"/>
      <c r="C38" s="34"/>
      <c r="D38" s="34"/>
      <c r="E38" s="34"/>
      <c r="F38" s="34"/>
      <c r="G38" s="35"/>
      <c r="H38" s="35"/>
      <c r="I38" s="37"/>
      <c r="J38" s="31"/>
      <c r="K38" s="31"/>
    </row>
    <row r="39" spans="1:11" s="19" customFormat="1" ht="15" x14ac:dyDescent="0.2">
      <c r="A39" s="28"/>
      <c r="B39" s="34"/>
      <c r="C39" s="34"/>
      <c r="D39" s="34"/>
      <c r="E39" s="34"/>
      <c r="F39" s="34"/>
      <c r="G39" s="35"/>
      <c r="H39" s="35"/>
      <c r="I39" s="37"/>
      <c r="J39" s="31"/>
      <c r="K39" s="31"/>
    </row>
    <row r="40" spans="1:11" s="19" customFormat="1" ht="15" x14ac:dyDescent="0.2">
      <c r="A40" s="28"/>
      <c r="B40" s="34"/>
      <c r="C40" s="34"/>
      <c r="D40" s="34"/>
      <c r="E40" s="34"/>
      <c r="F40" s="34"/>
      <c r="G40" s="35"/>
      <c r="H40" s="35"/>
      <c r="I40" s="37"/>
      <c r="J40" s="31"/>
      <c r="K40" s="31"/>
    </row>
    <row r="41" spans="1:11" s="19" customFormat="1" ht="15" x14ac:dyDescent="0.2">
      <c r="A41" s="28"/>
      <c r="B41" s="34"/>
      <c r="C41" s="34"/>
      <c r="D41" s="34"/>
      <c r="E41" s="34"/>
      <c r="F41" s="34"/>
      <c r="G41" s="35"/>
      <c r="H41" s="35"/>
      <c r="I41" s="37"/>
      <c r="J41" s="31"/>
      <c r="K41" s="31"/>
    </row>
    <row r="42" spans="1:11" s="19" customFormat="1" ht="15" x14ac:dyDescent="0.2">
      <c r="A42" s="28"/>
      <c r="B42" s="34"/>
      <c r="C42" s="34"/>
      <c r="D42" s="34"/>
      <c r="E42" s="34"/>
      <c r="F42" s="34"/>
      <c r="G42" s="35"/>
      <c r="H42" s="35"/>
      <c r="I42" s="37"/>
      <c r="J42" s="31"/>
      <c r="K42" s="31"/>
    </row>
    <row r="43" spans="1:11" s="19" customFormat="1" ht="15" x14ac:dyDescent="0.2">
      <c r="A43" s="28"/>
      <c r="B43" s="34"/>
      <c r="C43" s="34"/>
      <c r="D43" s="34"/>
      <c r="E43" s="34"/>
      <c r="F43" s="34"/>
      <c r="G43" s="35"/>
      <c r="H43" s="35"/>
      <c r="I43" s="37"/>
      <c r="J43" s="31"/>
      <c r="K43" s="31"/>
    </row>
    <row r="44" spans="1:11" s="19" customFormat="1" ht="15" x14ac:dyDescent="0.2">
      <c r="A44" s="28"/>
      <c r="B44" s="34"/>
      <c r="C44" s="34"/>
      <c r="D44" s="34"/>
      <c r="E44" s="34"/>
      <c r="F44" s="34"/>
      <c r="G44" s="35"/>
      <c r="H44" s="35"/>
      <c r="I44" s="37"/>
      <c r="J44" s="31"/>
      <c r="K44" s="31"/>
    </row>
    <row r="45" spans="1:11" s="19" customFormat="1" ht="15" x14ac:dyDescent="0.2">
      <c r="A45" s="28"/>
      <c r="B45" s="34"/>
      <c r="C45" s="34"/>
      <c r="D45" s="34"/>
      <c r="E45" s="34"/>
      <c r="F45" s="34"/>
      <c r="G45" s="35"/>
      <c r="H45" s="35"/>
      <c r="I45" s="37"/>
      <c r="J45" s="31"/>
      <c r="K45" s="31"/>
    </row>
    <row r="46" spans="1:11" s="19" customFormat="1" ht="15" x14ac:dyDescent="0.2">
      <c r="A46" s="28"/>
      <c r="B46" s="34"/>
      <c r="C46" s="34"/>
      <c r="D46" s="34"/>
      <c r="E46" s="34"/>
      <c r="F46" s="34"/>
      <c r="G46" s="35"/>
      <c r="H46" s="35"/>
      <c r="I46" s="37"/>
      <c r="J46" s="31"/>
      <c r="K46" s="31"/>
    </row>
    <row r="47" spans="1:11" s="19" customFormat="1" ht="15" x14ac:dyDescent="0.2">
      <c r="A47" s="28" t="s">
        <v>113</v>
      </c>
      <c r="B47" s="29"/>
      <c r="C47" s="29"/>
      <c r="D47" s="29"/>
      <c r="E47" s="29"/>
      <c r="F47" s="29"/>
      <c r="G47" s="31"/>
      <c r="H47" s="30"/>
      <c r="I47" s="43" t="s">
        <v>109</v>
      </c>
      <c r="J47" s="98">
        <f>SUM(I30:I46)</f>
        <v>0</v>
      </c>
      <c r="K47" s="31"/>
    </row>
    <row r="48" spans="1:11" s="19" customFormat="1" ht="15" x14ac:dyDescent="0.2">
      <c r="A48" s="28"/>
      <c r="B48" s="29"/>
      <c r="C48" s="29"/>
      <c r="D48" s="29"/>
      <c r="E48" s="29"/>
      <c r="F48" s="29"/>
      <c r="G48" s="30"/>
      <c r="H48" s="30"/>
      <c r="I48" s="99" t="s">
        <v>110</v>
      </c>
      <c r="J48" s="98">
        <f>SUM(Current!H:H)-SUMIF(Current!J:J,"&lt;&gt;",Current!H:H)</f>
        <v>0</v>
      </c>
      <c r="K48" s="31"/>
    </row>
    <row r="49" spans="1:11" s="19" customFormat="1" ht="15" x14ac:dyDescent="0.2">
      <c r="A49" s="28" t="s">
        <v>114</v>
      </c>
      <c r="B49" s="29"/>
      <c r="C49" s="29"/>
      <c r="D49" s="29"/>
      <c r="E49" s="29"/>
      <c r="F49" s="29"/>
      <c r="G49" s="31"/>
      <c r="H49" s="30"/>
      <c r="I49" s="43"/>
      <c r="J49" s="30">
        <f>SUM(J11+J25-J47)</f>
        <v>0</v>
      </c>
      <c r="K49" s="31"/>
    </row>
    <row r="50" spans="1:11" s="19" customFormat="1" ht="15" x14ac:dyDescent="0.2">
      <c r="A50" s="28"/>
      <c r="B50" s="29"/>
      <c r="C50" s="29"/>
      <c r="D50" s="29"/>
      <c r="E50" s="29"/>
      <c r="F50" s="29"/>
      <c r="G50" s="31"/>
      <c r="H50" s="30"/>
      <c r="I50" s="43"/>
      <c r="J50" s="30"/>
      <c r="K50" s="31"/>
    </row>
    <row r="51" spans="1:11" s="19" customFormat="1" ht="15" x14ac:dyDescent="0.2">
      <c r="A51" s="28" t="s">
        <v>115</v>
      </c>
      <c r="B51" s="29"/>
      <c r="C51" s="29"/>
      <c r="D51" s="29"/>
      <c r="E51" s="29"/>
      <c r="F51" s="29"/>
      <c r="G51" s="31"/>
      <c r="H51" s="30"/>
      <c r="I51" s="43"/>
      <c r="J51" s="30">
        <f>SUM(J9-J49)</f>
        <v>0</v>
      </c>
      <c r="K51" s="31"/>
    </row>
    <row r="52" spans="1:11" s="19" customFormat="1" ht="15" x14ac:dyDescent="0.2">
      <c r="A52" s="28"/>
      <c r="B52" s="29"/>
      <c r="C52" s="29"/>
      <c r="D52" s="29"/>
      <c r="E52" s="29"/>
      <c r="F52" s="29"/>
      <c r="G52" s="30"/>
      <c r="H52" s="30"/>
      <c r="I52" s="43"/>
      <c r="J52" s="31"/>
      <c r="K52" s="31"/>
    </row>
    <row r="53" spans="1:11" s="19" customFormat="1" ht="15" x14ac:dyDescent="0.2">
      <c r="A53" s="38"/>
      <c r="B53" s="34"/>
      <c r="C53" s="34"/>
      <c r="D53" s="34"/>
      <c r="E53" s="34"/>
      <c r="F53" s="34"/>
      <c r="G53" s="35"/>
      <c r="H53" s="35"/>
      <c r="I53" s="37"/>
    </row>
    <row r="54" spans="1:11" s="19" customFormat="1" ht="15" x14ac:dyDescent="0.2">
      <c r="A54" s="38"/>
      <c r="B54" s="34"/>
      <c r="C54" s="34"/>
      <c r="D54" s="34"/>
      <c r="E54" s="34"/>
      <c r="F54" s="34"/>
      <c r="G54" s="35"/>
      <c r="H54" s="35"/>
      <c r="I54" s="37"/>
    </row>
    <row r="55" spans="1:11" s="19" customFormat="1" ht="15" x14ac:dyDescent="0.2">
      <c r="A55" s="38"/>
      <c r="B55" s="34"/>
      <c r="C55" s="34"/>
      <c r="D55" s="34"/>
      <c r="E55" s="34"/>
      <c r="F55" s="34"/>
      <c r="G55" s="35"/>
      <c r="H55" s="35"/>
      <c r="I55" s="37"/>
    </row>
    <row r="56" spans="1:11" s="19" customFormat="1" ht="15" x14ac:dyDescent="0.2">
      <c r="A56" s="28"/>
      <c r="B56" s="29"/>
      <c r="C56" s="29"/>
      <c r="D56" s="29"/>
      <c r="E56" s="29"/>
      <c r="F56" s="29"/>
      <c r="G56" s="30"/>
      <c r="H56" s="30"/>
      <c r="I56" s="43"/>
      <c r="J56" s="31"/>
      <c r="K56" s="31"/>
    </row>
    <row r="57" spans="1:11" s="19" customFormat="1" ht="18" x14ac:dyDescent="0.25">
      <c r="A57" s="49" t="str">
        <f>Savings!E1</f>
        <v>Savings account</v>
      </c>
      <c r="B57" s="29"/>
      <c r="C57" s="29"/>
      <c r="D57" s="31"/>
      <c r="E57" s="29"/>
      <c r="F57" s="31"/>
      <c r="G57" s="31"/>
      <c r="H57" s="32"/>
      <c r="I57" s="29" t="s">
        <v>98</v>
      </c>
      <c r="J57" s="81"/>
      <c r="K57" s="31"/>
    </row>
    <row r="58" spans="1:11" s="19" customFormat="1" ht="15" x14ac:dyDescent="0.2">
      <c r="A58" s="28"/>
      <c r="B58" s="29"/>
      <c r="C58" s="29"/>
      <c r="D58" s="29"/>
      <c r="E58" s="29"/>
      <c r="F58" s="31"/>
      <c r="G58" s="31"/>
      <c r="H58" s="32"/>
      <c r="I58" s="43"/>
      <c r="J58" s="30"/>
      <c r="K58" s="31"/>
    </row>
    <row r="59" spans="1:11" s="19" customFormat="1" ht="15" x14ac:dyDescent="0.2">
      <c r="A59" s="33"/>
      <c r="B59" s="29"/>
      <c r="C59" s="29"/>
      <c r="D59" s="29"/>
      <c r="E59" s="29"/>
      <c r="F59" s="31"/>
      <c r="G59" s="31"/>
      <c r="H59" s="32"/>
      <c r="I59" s="43"/>
      <c r="J59" s="30"/>
      <c r="K59" s="31"/>
    </row>
    <row r="60" spans="1:11" s="19" customFormat="1" ht="15" x14ac:dyDescent="0.2">
      <c r="A60" s="33" t="s">
        <v>99</v>
      </c>
      <c r="B60" s="29"/>
      <c r="C60" s="29"/>
      <c r="D60" s="29"/>
      <c r="E60" s="29"/>
      <c r="F60" s="31"/>
      <c r="G60" s="31"/>
      <c r="H60" s="32"/>
      <c r="I60" s="43"/>
      <c r="J60" s="30">
        <f>SUM(Savings!I1)</f>
        <v>0</v>
      </c>
      <c r="K60" s="31"/>
    </row>
    <row r="61" spans="1:11" s="19" customFormat="1" ht="15" x14ac:dyDescent="0.2">
      <c r="A61" s="33"/>
      <c r="B61" s="29"/>
      <c r="C61" s="29"/>
      <c r="D61" s="29"/>
      <c r="E61" s="29"/>
      <c r="F61" s="31"/>
      <c r="G61" s="31"/>
      <c r="H61" s="32"/>
      <c r="I61" s="43"/>
      <c r="J61" s="30"/>
      <c r="K61" s="31"/>
    </row>
    <row r="62" spans="1:11" s="19" customFormat="1" ht="15" x14ac:dyDescent="0.2">
      <c r="A62" s="29" t="s">
        <v>100</v>
      </c>
      <c r="B62" s="29"/>
      <c r="C62" s="29"/>
      <c r="D62" s="31"/>
      <c r="E62" s="29"/>
      <c r="F62" s="31"/>
      <c r="G62" s="31"/>
      <c r="H62" s="32"/>
      <c r="I62" s="43"/>
      <c r="J62" s="35"/>
      <c r="K62" s="31"/>
    </row>
    <row r="63" spans="1:11" s="19" customFormat="1" ht="15" x14ac:dyDescent="0.2">
      <c r="A63" s="29"/>
      <c r="B63" s="29"/>
      <c r="C63" s="29"/>
      <c r="D63" s="31"/>
      <c r="E63" s="29"/>
      <c r="F63" s="29"/>
      <c r="G63" s="30"/>
      <c r="H63" s="30"/>
      <c r="I63" s="43"/>
      <c r="J63" s="31"/>
      <c r="K63" s="31"/>
    </row>
    <row r="64" spans="1:11" s="19" customFormat="1" ht="15" x14ac:dyDescent="0.2">
      <c r="A64" s="29" t="s">
        <v>101</v>
      </c>
      <c r="B64" s="29"/>
      <c r="C64" s="29"/>
      <c r="D64" s="31"/>
      <c r="E64" s="29"/>
      <c r="F64" s="29"/>
      <c r="G64" s="30"/>
      <c r="H64" s="30"/>
      <c r="I64" s="43"/>
      <c r="J64" s="31"/>
      <c r="K64" s="31"/>
    </row>
    <row r="65" spans="1:11" s="19" customFormat="1" ht="15" x14ac:dyDescent="0.2">
      <c r="A65" s="31"/>
      <c r="B65" s="29"/>
      <c r="C65" s="29"/>
      <c r="D65" s="31"/>
      <c r="E65" s="29"/>
      <c r="F65" s="29"/>
      <c r="G65" s="30"/>
      <c r="H65" s="30"/>
      <c r="I65" s="43"/>
      <c r="J65" s="31"/>
      <c r="K65" s="31"/>
    </row>
    <row r="66" spans="1:11" s="14" customFormat="1" ht="15" x14ac:dyDescent="0.2">
      <c r="A66" s="44"/>
      <c r="B66" s="45" t="s">
        <v>102</v>
      </c>
      <c r="C66" s="45" t="s">
        <v>125</v>
      </c>
      <c r="D66" s="46" t="s">
        <v>103</v>
      </c>
      <c r="E66" s="45" t="s">
        <v>104</v>
      </c>
      <c r="F66" s="45" t="s">
        <v>105</v>
      </c>
      <c r="G66" s="45" t="s">
        <v>106</v>
      </c>
      <c r="H66" s="47" t="s">
        <v>107</v>
      </c>
      <c r="I66" s="47"/>
      <c r="J66" s="45"/>
      <c r="K66" s="45"/>
    </row>
    <row r="67" spans="1:11" s="14" customFormat="1" ht="15" x14ac:dyDescent="0.2">
      <c r="A67" s="44"/>
      <c r="B67" s="41"/>
      <c r="C67" s="41"/>
      <c r="E67" s="41"/>
      <c r="F67" s="41"/>
      <c r="G67" s="39"/>
      <c r="H67" s="39"/>
      <c r="I67" s="48"/>
      <c r="J67" s="45"/>
      <c r="K67" s="45"/>
    </row>
    <row r="68" spans="1:11" s="14" customFormat="1" ht="15" x14ac:dyDescent="0.2">
      <c r="A68" s="44"/>
      <c r="B68" s="41"/>
      <c r="C68" s="41"/>
      <c r="E68" s="41"/>
      <c r="F68" s="41"/>
      <c r="G68" s="39"/>
      <c r="H68" s="39"/>
      <c r="I68" s="48"/>
      <c r="J68" s="45"/>
      <c r="K68" s="45"/>
    </row>
    <row r="69" spans="1:11" s="14" customFormat="1" ht="15" x14ac:dyDescent="0.2">
      <c r="A69" s="44"/>
      <c r="B69" s="41"/>
      <c r="C69" s="41"/>
      <c r="E69" s="41"/>
      <c r="F69" s="41"/>
      <c r="G69" s="39"/>
      <c r="H69" s="39"/>
      <c r="I69" s="48"/>
      <c r="J69" s="45"/>
      <c r="K69" s="45"/>
    </row>
    <row r="70" spans="1:11" s="14" customFormat="1" ht="15" x14ac:dyDescent="0.2">
      <c r="A70" s="44"/>
      <c r="B70" s="41"/>
      <c r="C70" s="41"/>
      <c r="E70" s="41"/>
      <c r="F70" s="41"/>
      <c r="G70" s="39"/>
      <c r="H70" s="39"/>
      <c r="I70" s="48"/>
      <c r="J70" s="45"/>
      <c r="K70" s="45"/>
    </row>
    <row r="71" spans="1:11" s="14" customFormat="1" ht="15" x14ac:dyDescent="0.2">
      <c r="A71" s="44"/>
      <c r="B71" s="41"/>
      <c r="C71" s="41"/>
      <c r="E71" s="41"/>
      <c r="F71" s="41"/>
      <c r="G71" s="39"/>
      <c r="H71" s="39"/>
      <c r="I71" s="48"/>
      <c r="J71" s="45"/>
      <c r="K71" s="45"/>
    </row>
    <row r="72" spans="1:11" s="14" customFormat="1" ht="15" x14ac:dyDescent="0.2">
      <c r="A72" s="44"/>
      <c r="B72" s="41"/>
      <c r="C72" s="41"/>
      <c r="E72" s="41"/>
      <c r="F72" s="41"/>
      <c r="G72" s="39"/>
      <c r="H72" s="39"/>
      <c r="I72" s="48"/>
      <c r="J72" s="45"/>
      <c r="K72" s="45"/>
    </row>
    <row r="73" spans="1:11" s="14" customFormat="1" ht="15" x14ac:dyDescent="0.2">
      <c r="A73" s="44"/>
      <c r="B73" s="41"/>
      <c r="C73" s="41"/>
      <c r="E73" s="41"/>
      <c r="F73" s="41"/>
      <c r="G73" s="39"/>
      <c r="H73" s="39"/>
      <c r="I73" s="48"/>
      <c r="J73" s="45"/>
      <c r="K73" s="45"/>
    </row>
    <row r="74" spans="1:11" s="14" customFormat="1" ht="15" x14ac:dyDescent="0.2">
      <c r="A74" s="44"/>
      <c r="B74" s="41"/>
      <c r="C74" s="41"/>
      <c r="E74" s="41"/>
      <c r="F74" s="41"/>
      <c r="G74" s="39"/>
      <c r="H74" s="39"/>
      <c r="I74" s="48"/>
      <c r="J74" s="45"/>
      <c r="K74" s="45"/>
    </row>
    <row r="75" spans="1:11" s="14" customFormat="1" ht="15" x14ac:dyDescent="0.2">
      <c r="A75" s="44"/>
      <c r="B75" s="41"/>
      <c r="C75" s="41"/>
      <c r="E75" s="41"/>
      <c r="F75" s="41"/>
      <c r="G75" s="39"/>
      <c r="H75" s="39"/>
      <c r="I75" s="48"/>
      <c r="J75" s="45"/>
      <c r="K75" s="45"/>
    </row>
    <row r="76" spans="1:11" s="14" customFormat="1" ht="15" x14ac:dyDescent="0.2">
      <c r="A76" s="44" t="s">
        <v>108</v>
      </c>
      <c r="B76" s="44"/>
      <c r="C76" s="44"/>
      <c r="D76" s="45"/>
      <c r="E76" s="44"/>
      <c r="F76" s="44"/>
      <c r="G76" s="45"/>
      <c r="H76" s="32"/>
      <c r="I76" s="97" t="s">
        <v>109</v>
      </c>
      <c r="J76" s="96">
        <f>SUM(H67:H75)</f>
        <v>0</v>
      </c>
      <c r="K76" s="45"/>
    </row>
    <row r="77" spans="1:11" s="14" customFormat="1" ht="15" x14ac:dyDescent="0.2">
      <c r="A77" s="44"/>
      <c r="B77" s="44"/>
      <c r="C77" s="44"/>
      <c r="D77" s="45"/>
      <c r="E77" s="44"/>
      <c r="F77" s="44"/>
      <c r="G77" s="32"/>
      <c r="H77" s="32"/>
      <c r="I77" s="99" t="s">
        <v>110</v>
      </c>
      <c r="J77" s="96">
        <f>SUM(Savings!G:G)-SUMIF(Savings!J:J,"&lt;&gt;",Savings!G:G)</f>
        <v>0</v>
      </c>
      <c r="K77" s="45"/>
    </row>
    <row r="78" spans="1:11" s="14" customFormat="1" ht="15" x14ac:dyDescent="0.2">
      <c r="A78" s="44" t="s">
        <v>116</v>
      </c>
      <c r="B78" s="44"/>
      <c r="C78" s="44"/>
      <c r="D78" s="45"/>
      <c r="E78" s="44"/>
      <c r="F78" s="44"/>
      <c r="G78" s="32"/>
      <c r="H78" s="32"/>
      <c r="I78" s="48"/>
      <c r="J78" s="45"/>
      <c r="K78" s="45"/>
    </row>
    <row r="79" spans="1:11" s="14" customFormat="1" ht="15" x14ac:dyDescent="0.2">
      <c r="A79" s="45"/>
      <c r="B79" s="44"/>
      <c r="C79" s="44"/>
      <c r="D79" s="45"/>
      <c r="E79" s="44"/>
      <c r="F79" s="44"/>
      <c r="G79" s="32"/>
      <c r="H79" s="32"/>
      <c r="I79" s="48"/>
      <c r="J79" s="45"/>
      <c r="K79" s="45"/>
    </row>
    <row r="80" spans="1:11" s="14" customFormat="1" ht="15" x14ac:dyDescent="0.2">
      <c r="A80" s="33"/>
      <c r="B80" s="45" t="s">
        <v>102</v>
      </c>
      <c r="C80" s="45" t="s">
        <v>125</v>
      </c>
      <c r="D80" s="46" t="s">
        <v>103</v>
      </c>
      <c r="E80" s="45" t="s">
        <v>104</v>
      </c>
      <c r="F80" s="45" t="s">
        <v>105</v>
      </c>
      <c r="G80" s="45" t="s">
        <v>106</v>
      </c>
      <c r="H80" s="47"/>
      <c r="I80" s="47" t="s">
        <v>112</v>
      </c>
      <c r="J80" s="45"/>
      <c r="K80" s="45"/>
    </row>
    <row r="81" spans="1:11" s="14" customFormat="1" ht="15" x14ac:dyDescent="0.2">
      <c r="A81" s="33"/>
      <c r="B81" s="41"/>
      <c r="C81" s="41"/>
      <c r="D81" s="41"/>
      <c r="E81" s="41"/>
      <c r="F81" s="41"/>
      <c r="G81" s="39"/>
      <c r="H81" s="39"/>
      <c r="I81" s="42"/>
      <c r="J81" s="45"/>
      <c r="K81" s="45"/>
    </row>
    <row r="82" spans="1:11" s="14" customFormat="1" ht="15" x14ac:dyDescent="0.2">
      <c r="A82" s="33"/>
      <c r="B82" s="41"/>
      <c r="C82" s="41"/>
      <c r="D82" s="41"/>
      <c r="E82" s="41"/>
      <c r="F82" s="41"/>
      <c r="G82" s="39"/>
      <c r="H82" s="39"/>
      <c r="I82" s="42"/>
      <c r="J82" s="45"/>
      <c r="K82" s="45"/>
    </row>
    <row r="83" spans="1:11" s="14" customFormat="1" ht="15" x14ac:dyDescent="0.2">
      <c r="A83" s="33"/>
      <c r="B83" s="41"/>
      <c r="C83" s="41"/>
      <c r="D83" s="41"/>
      <c r="E83" s="41"/>
      <c r="F83" s="41"/>
      <c r="G83" s="39"/>
      <c r="H83" s="39"/>
      <c r="I83" s="42"/>
      <c r="J83" s="45"/>
      <c r="K83" s="45"/>
    </row>
    <row r="84" spans="1:11" s="19" customFormat="1" ht="15" x14ac:dyDescent="0.2">
      <c r="A84" s="28"/>
      <c r="B84" s="34"/>
      <c r="C84" s="34"/>
      <c r="D84" s="34"/>
      <c r="E84" s="34"/>
      <c r="F84" s="34"/>
      <c r="G84" s="35"/>
      <c r="H84" s="35"/>
      <c r="I84" s="37"/>
      <c r="J84" s="31"/>
      <c r="K84" s="31"/>
    </row>
    <row r="85" spans="1:11" s="19" customFormat="1" ht="15" x14ac:dyDescent="0.2">
      <c r="A85" s="28"/>
      <c r="B85" s="34"/>
      <c r="C85" s="34"/>
      <c r="D85" s="34"/>
      <c r="E85" s="34"/>
      <c r="F85" s="34"/>
      <c r="G85" s="35"/>
      <c r="H85" s="35"/>
      <c r="I85" s="37"/>
      <c r="J85" s="31"/>
      <c r="K85" s="31"/>
    </row>
    <row r="86" spans="1:11" s="19" customFormat="1" ht="15" x14ac:dyDescent="0.2">
      <c r="A86" s="28"/>
      <c r="B86" s="34"/>
      <c r="C86" s="34"/>
      <c r="D86" s="34"/>
      <c r="E86" s="34"/>
      <c r="F86" s="34"/>
      <c r="G86" s="35"/>
      <c r="H86" s="35"/>
      <c r="I86" s="37"/>
      <c r="J86" s="31"/>
      <c r="K86" s="31"/>
    </row>
    <row r="87" spans="1:11" s="19" customFormat="1" ht="15" x14ac:dyDescent="0.2">
      <c r="A87" s="28"/>
      <c r="B87" s="34"/>
      <c r="C87" s="34"/>
      <c r="D87" s="34"/>
      <c r="E87" s="34"/>
      <c r="F87" s="34"/>
      <c r="G87" s="35"/>
      <c r="H87" s="35"/>
      <c r="I87" s="37"/>
      <c r="J87" s="31"/>
      <c r="K87" s="31"/>
    </row>
    <row r="88" spans="1:11" s="19" customFormat="1" ht="15" x14ac:dyDescent="0.2">
      <c r="A88" s="28"/>
      <c r="B88" s="34"/>
      <c r="C88" s="34"/>
      <c r="D88" s="34"/>
      <c r="E88" s="34"/>
      <c r="F88" s="34"/>
      <c r="G88" s="35"/>
      <c r="H88" s="35"/>
      <c r="I88" s="37"/>
      <c r="J88" s="31"/>
      <c r="K88" s="31"/>
    </row>
    <row r="89" spans="1:11" s="19" customFormat="1" ht="15" x14ac:dyDescent="0.2">
      <c r="A89" s="28"/>
      <c r="B89" s="34"/>
      <c r="C89" s="34"/>
      <c r="D89" s="34"/>
      <c r="E89" s="34"/>
      <c r="F89" s="34"/>
      <c r="G89" s="35"/>
      <c r="H89" s="35"/>
      <c r="I89" s="37"/>
      <c r="J89" s="31"/>
      <c r="K89" s="31"/>
    </row>
    <row r="90" spans="1:11" s="19" customFormat="1" ht="15" x14ac:dyDescent="0.2">
      <c r="A90" s="28"/>
      <c r="B90" s="34"/>
      <c r="C90" s="34"/>
      <c r="D90" s="34"/>
      <c r="E90" s="34"/>
      <c r="F90" s="34"/>
      <c r="G90" s="35"/>
      <c r="H90" s="35"/>
      <c r="I90" s="37"/>
      <c r="J90" s="31"/>
      <c r="K90" s="31"/>
    </row>
    <row r="91" spans="1:11" s="19" customFormat="1" ht="15" x14ac:dyDescent="0.2">
      <c r="A91" s="28"/>
      <c r="B91" s="34"/>
      <c r="C91" s="34"/>
      <c r="D91" s="34"/>
      <c r="E91" s="34"/>
      <c r="F91" s="34"/>
      <c r="G91" s="35"/>
      <c r="H91" s="35"/>
      <c r="I91" s="37"/>
      <c r="J91" s="31"/>
      <c r="K91" s="31"/>
    </row>
    <row r="92" spans="1:11" s="19" customFormat="1" ht="15" x14ac:dyDescent="0.2">
      <c r="A92" s="28"/>
      <c r="B92" s="34"/>
      <c r="C92" s="34"/>
      <c r="D92" s="34"/>
      <c r="E92" s="34"/>
      <c r="F92" s="34"/>
      <c r="G92" s="35"/>
      <c r="H92" s="35"/>
      <c r="I92" s="37"/>
      <c r="J92" s="31"/>
      <c r="K92" s="31"/>
    </row>
    <row r="93" spans="1:11" s="19" customFormat="1" ht="15" x14ac:dyDescent="0.2">
      <c r="A93" s="28"/>
      <c r="B93" s="34"/>
      <c r="C93" s="34"/>
      <c r="D93" s="34"/>
      <c r="E93" s="34"/>
      <c r="F93" s="34"/>
      <c r="G93" s="35"/>
      <c r="H93" s="35"/>
      <c r="I93" s="37"/>
      <c r="J93" s="31"/>
      <c r="K93" s="31"/>
    </row>
    <row r="94" spans="1:11" s="19" customFormat="1" ht="15" x14ac:dyDescent="0.2">
      <c r="A94" s="28"/>
      <c r="B94" s="34"/>
      <c r="C94" s="34"/>
      <c r="D94" s="34"/>
      <c r="E94" s="34"/>
      <c r="F94" s="34"/>
      <c r="G94" s="35"/>
      <c r="H94" s="35"/>
      <c r="I94" s="37"/>
      <c r="J94" s="31"/>
      <c r="K94" s="31"/>
    </row>
    <row r="95" spans="1:11" s="19" customFormat="1" ht="15" x14ac:dyDescent="0.2">
      <c r="A95" s="28"/>
      <c r="B95" s="34"/>
      <c r="C95" s="34"/>
      <c r="D95" s="34"/>
      <c r="E95" s="34"/>
      <c r="F95" s="34"/>
      <c r="G95" s="35"/>
      <c r="H95" s="35"/>
      <c r="I95" s="37"/>
      <c r="J95" s="31"/>
      <c r="K95" s="31"/>
    </row>
    <row r="96" spans="1:11" s="19" customFormat="1" ht="15" x14ac:dyDescent="0.2">
      <c r="A96" s="28"/>
      <c r="B96" s="34"/>
      <c r="C96" s="34"/>
      <c r="D96" s="34"/>
      <c r="E96" s="34"/>
      <c r="F96" s="34"/>
      <c r="G96" s="35"/>
      <c r="H96" s="35"/>
      <c r="I96" s="37"/>
      <c r="J96" s="31"/>
      <c r="K96" s="31"/>
    </row>
    <row r="97" spans="1:11" s="19" customFormat="1" ht="15" x14ac:dyDescent="0.2">
      <c r="A97" s="28"/>
      <c r="B97" s="34"/>
      <c r="C97" s="34"/>
      <c r="D97" s="34"/>
      <c r="E97" s="34"/>
      <c r="F97" s="34"/>
      <c r="G97" s="35"/>
      <c r="H97" s="35"/>
      <c r="I97" s="37"/>
      <c r="J97" s="31"/>
      <c r="K97" s="31"/>
    </row>
    <row r="98" spans="1:11" s="19" customFormat="1" ht="15" x14ac:dyDescent="0.2">
      <c r="A98" s="28" t="s">
        <v>113</v>
      </c>
      <c r="B98" s="29"/>
      <c r="C98" s="29"/>
      <c r="D98" s="29"/>
      <c r="E98" s="29"/>
      <c r="F98" s="29"/>
      <c r="G98" s="31"/>
      <c r="H98" s="30"/>
      <c r="I98" s="43" t="s">
        <v>109</v>
      </c>
      <c r="J98" s="98">
        <f>SUM(I81:I97)</f>
        <v>0</v>
      </c>
      <c r="K98" s="31"/>
    </row>
    <row r="99" spans="1:11" s="19" customFormat="1" ht="15" x14ac:dyDescent="0.2">
      <c r="A99" s="28"/>
      <c r="B99" s="29"/>
      <c r="C99" s="29"/>
      <c r="D99" s="29"/>
      <c r="E99" s="29"/>
      <c r="F99" s="29"/>
      <c r="G99" s="30"/>
      <c r="H99" s="30"/>
      <c r="I99" s="99" t="s">
        <v>110</v>
      </c>
      <c r="J99" s="98">
        <f>SUM(Savings!H:H)-SUMIF(Savings!J:J,"&lt;&gt;",Savings!H:H)</f>
        <v>0</v>
      </c>
      <c r="K99" s="31"/>
    </row>
    <row r="100" spans="1:11" s="19" customFormat="1" ht="15" x14ac:dyDescent="0.2">
      <c r="A100" s="28" t="s">
        <v>114</v>
      </c>
      <c r="B100" s="29"/>
      <c r="C100" s="29"/>
      <c r="D100" s="29"/>
      <c r="E100" s="29"/>
      <c r="F100" s="29"/>
      <c r="G100" s="31"/>
      <c r="H100" s="30"/>
      <c r="I100" s="43"/>
      <c r="J100" s="30">
        <f>SUM(J62+J76-J98)</f>
        <v>0</v>
      </c>
      <c r="K100" s="31"/>
    </row>
    <row r="101" spans="1:11" s="19" customFormat="1" ht="15" x14ac:dyDescent="0.2">
      <c r="A101" s="28"/>
      <c r="B101" s="29"/>
      <c r="C101" s="29"/>
      <c r="D101" s="29"/>
      <c r="E101" s="29"/>
      <c r="F101" s="29"/>
      <c r="G101" s="31"/>
      <c r="H101" s="30"/>
      <c r="I101" s="43"/>
      <c r="J101" s="30"/>
      <c r="K101" s="31"/>
    </row>
    <row r="102" spans="1:11" s="19" customFormat="1" ht="15" x14ac:dyDescent="0.2">
      <c r="A102" s="28" t="s">
        <v>115</v>
      </c>
      <c r="B102" s="29"/>
      <c r="C102" s="29"/>
      <c r="D102" s="29"/>
      <c r="E102" s="29"/>
      <c r="F102" s="29"/>
      <c r="G102" s="31"/>
      <c r="H102" s="30"/>
      <c r="I102" s="43"/>
      <c r="J102" s="30">
        <f>SUM(J60-J100)</f>
        <v>0</v>
      </c>
      <c r="K102" s="31"/>
    </row>
    <row r="103" spans="1:11" s="19" customFormat="1" ht="15" x14ac:dyDescent="0.2">
      <c r="A103" s="28"/>
      <c r="B103" s="29"/>
      <c r="C103" s="29"/>
      <c r="D103" s="29"/>
      <c r="E103" s="29"/>
      <c r="F103" s="29"/>
      <c r="G103" s="30"/>
      <c r="H103" s="30"/>
      <c r="I103" s="43"/>
      <c r="J103" s="31"/>
      <c r="K103" s="31"/>
    </row>
    <row r="104" spans="1:11" s="19" customFormat="1" ht="15" x14ac:dyDescent="0.2">
      <c r="A104" s="38"/>
      <c r="B104" s="34"/>
      <c r="C104" s="34"/>
      <c r="D104" s="34"/>
      <c r="E104" s="34"/>
      <c r="F104" s="34"/>
      <c r="G104" s="35"/>
      <c r="H104" s="35"/>
      <c r="I104" s="37"/>
    </row>
    <row r="105" spans="1:11" s="19" customFormat="1" ht="15" x14ac:dyDescent="0.2">
      <c r="A105" s="38"/>
      <c r="B105" s="34"/>
      <c r="C105" s="34"/>
      <c r="D105" s="34"/>
      <c r="E105" s="34"/>
      <c r="F105" s="34"/>
      <c r="G105" s="35"/>
      <c r="H105" s="35"/>
      <c r="I105" s="37"/>
    </row>
    <row r="106" spans="1:11" s="19" customFormat="1" ht="15" x14ac:dyDescent="0.2">
      <c r="A106" s="38"/>
      <c r="B106" s="34"/>
      <c r="C106" s="34"/>
      <c r="D106" s="34"/>
      <c r="E106" s="34"/>
      <c r="F106" s="34"/>
      <c r="G106" s="35"/>
      <c r="H106" s="35"/>
      <c r="I106" s="37"/>
    </row>
    <row r="107" spans="1:11" s="19" customFormat="1" ht="15" x14ac:dyDescent="0.2">
      <c r="A107" s="28"/>
      <c r="B107" s="29"/>
      <c r="C107" s="29"/>
      <c r="D107" s="29"/>
      <c r="E107" s="29"/>
      <c r="F107" s="29"/>
      <c r="G107" s="30"/>
      <c r="H107" s="30"/>
      <c r="I107" s="43"/>
      <c r="J107" s="31"/>
      <c r="K107" s="31"/>
    </row>
    <row r="108" spans="1:11" s="19" customFormat="1" ht="18" x14ac:dyDescent="0.25">
      <c r="A108" s="49" t="str">
        <f>Cash!E1</f>
        <v>Cash float</v>
      </c>
      <c r="B108" s="29"/>
      <c r="C108" s="29"/>
      <c r="D108" s="31"/>
      <c r="E108" s="29"/>
      <c r="F108" s="31"/>
      <c r="G108" s="31"/>
      <c r="H108" s="32"/>
      <c r="I108" s="29" t="s">
        <v>98</v>
      </c>
      <c r="J108" s="81"/>
      <c r="K108" s="31"/>
    </row>
    <row r="109" spans="1:11" s="19" customFormat="1" ht="15" x14ac:dyDescent="0.2">
      <c r="A109" s="28"/>
      <c r="B109" s="29"/>
      <c r="C109" s="29"/>
      <c r="D109" s="29"/>
      <c r="E109" s="29"/>
      <c r="F109" s="31"/>
      <c r="G109" s="31"/>
      <c r="H109" s="32"/>
      <c r="I109" s="43"/>
      <c r="J109" s="30"/>
      <c r="K109" s="31"/>
    </row>
    <row r="110" spans="1:11" s="19" customFormat="1" ht="15" x14ac:dyDescent="0.2">
      <c r="A110" s="33"/>
      <c r="B110" s="29"/>
      <c r="C110" s="29"/>
      <c r="D110" s="29"/>
      <c r="E110" s="29"/>
      <c r="F110" s="31"/>
      <c r="G110" s="31"/>
      <c r="H110" s="32"/>
      <c r="I110" s="43"/>
      <c r="J110" s="30"/>
      <c r="K110" s="31"/>
    </row>
    <row r="111" spans="1:11" s="19" customFormat="1" ht="15" x14ac:dyDescent="0.2">
      <c r="A111" s="33" t="s">
        <v>99</v>
      </c>
      <c r="B111" s="29"/>
      <c r="C111" s="29"/>
      <c r="D111" s="29"/>
      <c r="E111" s="29"/>
      <c r="F111" s="31"/>
      <c r="G111" s="31"/>
      <c r="H111" s="32"/>
      <c r="I111" s="43"/>
      <c r="J111" s="30">
        <f>SUM(Cash!I1)</f>
        <v>0</v>
      </c>
      <c r="K111" s="31"/>
    </row>
    <row r="112" spans="1:11" s="19" customFormat="1" ht="15" x14ac:dyDescent="0.2">
      <c r="A112" s="33"/>
      <c r="B112" s="29"/>
      <c r="C112" s="29"/>
      <c r="D112" s="29"/>
      <c r="E112" s="29"/>
      <c r="F112" s="31"/>
      <c r="G112" s="31"/>
      <c r="H112" s="32"/>
      <c r="I112" s="43"/>
      <c r="J112" s="30"/>
      <c r="K112" s="31"/>
    </row>
    <row r="113" spans="1:11" s="19" customFormat="1" ht="15" x14ac:dyDescent="0.2">
      <c r="A113" s="29" t="s">
        <v>100</v>
      </c>
      <c r="B113" s="29"/>
      <c r="C113" s="29"/>
      <c r="D113" s="31"/>
      <c r="E113" s="29"/>
      <c r="F113" s="31"/>
      <c r="G113" s="31"/>
      <c r="H113" s="32"/>
      <c r="I113" s="43"/>
      <c r="J113" s="35"/>
      <c r="K113" s="31"/>
    </row>
    <row r="114" spans="1:11" s="19" customFormat="1" ht="15" x14ac:dyDescent="0.2">
      <c r="A114" s="29"/>
      <c r="B114" s="29"/>
      <c r="C114" s="29"/>
      <c r="D114" s="31"/>
      <c r="E114" s="29"/>
      <c r="F114" s="29"/>
      <c r="G114" s="30"/>
      <c r="H114" s="30"/>
      <c r="I114" s="43"/>
      <c r="J114" s="31"/>
      <c r="K114" s="31"/>
    </row>
    <row r="115" spans="1:11" s="19" customFormat="1" ht="15" x14ac:dyDescent="0.2">
      <c r="A115" s="29" t="s">
        <v>117</v>
      </c>
      <c r="B115" s="29"/>
      <c r="C115" s="29"/>
      <c r="D115" s="31"/>
      <c r="E115" s="29"/>
      <c r="F115" s="29"/>
      <c r="G115" s="30"/>
      <c r="H115" s="30"/>
      <c r="I115" s="43"/>
      <c r="J115" s="31"/>
      <c r="K115" s="31"/>
    </row>
    <row r="116" spans="1:11" s="19" customFormat="1" ht="15" x14ac:dyDescent="0.2">
      <c r="A116" s="31"/>
      <c r="B116" s="29"/>
      <c r="C116" s="29"/>
      <c r="D116" s="31"/>
      <c r="E116" s="29"/>
      <c r="F116" s="29"/>
      <c r="G116" s="30"/>
      <c r="H116" s="30"/>
      <c r="I116" s="43"/>
      <c r="J116" s="31"/>
      <c r="K116" s="31"/>
    </row>
    <row r="117" spans="1:11" s="14" customFormat="1" ht="15" x14ac:dyDescent="0.2">
      <c r="A117" s="44"/>
      <c r="B117" s="45" t="s">
        <v>102</v>
      </c>
      <c r="C117" s="45" t="s">
        <v>125</v>
      </c>
      <c r="D117" s="46" t="s">
        <v>103</v>
      </c>
      <c r="E117" s="45" t="s">
        <v>104</v>
      </c>
      <c r="F117" s="45" t="s">
        <v>105</v>
      </c>
      <c r="G117" s="45" t="s">
        <v>106</v>
      </c>
      <c r="H117" s="47" t="s">
        <v>107</v>
      </c>
      <c r="I117" s="47"/>
      <c r="J117" s="45"/>
      <c r="K117" s="45"/>
    </row>
    <row r="118" spans="1:11" s="14" customFormat="1" ht="15" x14ac:dyDescent="0.2">
      <c r="A118" s="44"/>
      <c r="B118" s="41"/>
      <c r="C118" s="41"/>
      <c r="E118" s="41"/>
      <c r="F118" s="41"/>
      <c r="G118" s="39"/>
      <c r="H118" s="39"/>
      <c r="I118" s="48"/>
      <c r="J118" s="45"/>
      <c r="K118" s="45"/>
    </row>
    <row r="119" spans="1:11" s="14" customFormat="1" ht="15" x14ac:dyDescent="0.2">
      <c r="A119" s="44"/>
      <c r="B119" s="41"/>
      <c r="C119" s="41"/>
      <c r="E119" s="41"/>
      <c r="F119" s="41"/>
      <c r="G119" s="39"/>
      <c r="H119" s="39"/>
      <c r="I119" s="48"/>
      <c r="J119" s="45"/>
      <c r="K119" s="45"/>
    </row>
    <row r="120" spans="1:11" s="14" customFormat="1" ht="15" x14ac:dyDescent="0.2">
      <c r="A120" s="44"/>
      <c r="B120" s="41"/>
      <c r="C120" s="41"/>
      <c r="E120" s="41"/>
      <c r="F120" s="41"/>
      <c r="G120" s="39"/>
      <c r="H120" s="39"/>
      <c r="I120" s="48"/>
      <c r="J120" s="45"/>
      <c r="K120" s="45"/>
    </row>
    <row r="121" spans="1:11" s="14" customFormat="1" ht="15" x14ac:dyDescent="0.2">
      <c r="A121" s="44"/>
      <c r="B121" s="41"/>
      <c r="C121" s="41"/>
      <c r="E121" s="41"/>
      <c r="F121" s="41"/>
      <c r="G121" s="39"/>
      <c r="H121" s="39"/>
      <c r="I121" s="48"/>
      <c r="J121" s="45"/>
      <c r="K121" s="45"/>
    </row>
    <row r="122" spans="1:11" s="14" customFormat="1" ht="15" x14ac:dyDescent="0.2">
      <c r="A122" s="44"/>
      <c r="B122" s="41"/>
      <c r="C122" s="41"/>
      <c r="E122" s="41"/>
      <c r="F122" s="41"/>
      <c r="G122" s="39"/>
      <c r="H122" s="39"/>
      <c r="I122" s="48"/>
      <c r="J122" s="45"/>
      <c r="K122" s="45"/>
    </row>
    <row r="123" spans="1:11" s="14" customFormat="1" ht="15" x14ac:dyDescent="0.2">
      <c r="A123" s="44"/>
      <c r="B123" s="41"/>
      <c r="C123" s="41"/>
      <c r="E123" s="41"/>
      <c r="F123" s="41"/>
      <c r="G123" s="39"/>
      <c r="H123" s="39"/>
      <c r="I123" s="48"/>
      <c r="J123" s="45"/>
      <c r="K123" s="45"/>
    </row>
    <row r="124" spans="1:11" s="14" customFormat="1" ht="15" x14ac:dyDescent="0.2">
      <c r="A124" s="44"/>
      <c r="B124" s="41"/>
      <c r="C124" s="41"/>
      <c r="E124" s="41"/>
      <c r="F124" s="41"/>
      <c r="G124" s="39"/>
      <c r="H124" s="39"/>
      <c r="I124" s="48"/>
      <c r="J124" s="45"/>
      <c r="K124" s="45"/>
    </row>
    <row r="125" spans="1:11" s="14" customFormat="1" ht="15" x14ac:dyDescent="0.2">
      <c r="A125" s="44"/>
      <c r="B125" s="41"/>
      <c r="C125" s="41"/>
      <c r="E125" s="41"/>
      <c r="F125" s="41"/>
      <c r="G125" s="39"/>
      <c r="H125" s="39"/>
      <c r="I125" s="48"/>
      <c r="J125" s="45"/>
      <c r="K125" s="45"/>
    </row>
    <row r="126" spans="1:11" s="14" customFormat="1" ht="15" x14ac:dyDescent="0.2">
      <c r="A126" s="44"/>
      <c r="B126" s="41"/>
      <c r="C126" s="41"/>
      <c r="E126" s="41"/>
      <c r="F126" s="41"/>
      <c r="G126" s="39"/>
      <c r="H126" s="39"/>
      <c r="I126" s="48"/>
      <c r="J126" s="45"/>
      <c r="K126" s="45"/>
    </row>
    <row r="127" spans="1:11" s="14" customFormat="1" ht="15" x14ac:dyDescent="0.2">
      <c r="A127" s="44" t="s">
        <v>108</v>
      </c>
      <c r="B127" s="44"/>
      <c r="C127" s="44"/>
      <c r="D127" s="45"/>
      <c r="E127" s="44"/>
      <c r="F127" s="44"/>
      <c r="G127" s="45"/>
      <c r="H127" s="32"/>
      <c r="I127" s="45"/>
      <c r="J127" s="32">
        <f>SUM(H118:H126)</f>
        <v>0</v>
      </c>
      <c r="K127" s="45"/>
    </row>
    <row r="128" spans="1:11" s="14" customFormat="1" ht="15" x14ac:dyDescent="0.2">
      <c r="A128" s="44"/>
      <c r="B128" s="44"/>
      <c r="C128" s="44"/>
      <c r="D128" s="45"/>
      <c r="E128" s="44"/>
      <c r="F128" s="44"/>
      <c r="G128" s="32"/>
      <c r="H128" s="32"/>
      <c r="I128" s="48"/>
      <c r="J128" s="45"/>
      <c r="K128" s="45"/>
    </row>
    <row r="129" spans="1:11" s="14" customFormat="1" ht="15" x14ac:dyDescent="0.2">
      <c r="A129" s="44" t="s">
        <v>116</v>
      </c>
      <c r="B129" s="44"/>
      <c r="C129" s="44"/>
      <c r="D129" s="45"/>
      <c r="E129" s="44"/>
      <c r="F129" s="44"/>
      <c r="G129" s="32"/>
      <c r="H129" s="32"/>
      <c r="I129" s="48"/>
      <c r="J129" s="45"/>
      <c r="K129" s="45"/>
    </row>
    <row r="130" spans="1:11" s="14" customFormat="1" ht="15" x14ac:dyDescent="0.2">
      <c r="A130" s="45"/>
      <c r="B130" s="44"/>
      <c r="C130" s="44"/>
      <c r="D130" s="45"/>
      <c r="E130" s="44"/>
      <c r="F130" s="44"/>
      <c r="G130" s="32"/>
      <c r="H130" s="32"/>
      <c r="I130" s="48"/>
      <c r="J130" s="45"/>
      <c r="K130" s="45"/>
    </row>
    <row r="131" spans="1:11" s="14" customFormat="1" ht="15" x14ac:dyDescent="0.2">
      <c r="A131" s="33"/>
      <c r="B131" s="45" t="s">
        <v>102</v>
      </c>
      <c r="C131" s="45" t="s">
        <v>125</v>
      </c>
      <c r="D131" s="46" t="s">
        <v>103</v>
      </c>
      <c r="E131" s="45" t="s">
        <v>104</v>
      </c>
      <c r="F131" s="45" t="s">
        <v>105</v>
      </c>
      <c r="G131" s="45" t="s">
        <v>106</v>
      </c>
      <c r="H131" s="47"/>
      <c r="I131" s="47" t="s">
        <v>112</v>
      </c>
      <c r="J131" s="45"/>
      <c r="K131" s="45"/>
    </row>
    <row r="132" spans="1:11" s="14" customFormat="1" ht="15" x14ac:dyDescent="0.2">
      <c r="A132" s="33"/>
      <c r="B132" s="41"/>
      <c r="C132" s="41"/>
      <c r="D132" s="41"/>
      <c r="E132" s="41"/>
      <c r="F132" s="41"/>
      <c r="G132" s="39"/>
      <c r="H132" s="39"/>
      <c r="I132" s="42"/>
      <c r="J132" s="45"/>
      <c r="K132" s="45"/>
    </row>
    <row r="133" spans="1:11" s="14" customFormat="1" ht="15" x14ac:dyDescent="0.2">
      <c r="A133" s="33"/>
      <c r="B133" s="41"/>
      <c r="C133" s="41"/>
      <c r="D133" s="41"/>
      <c r="E133" s="41"/>
      <c r="F133" s="41"/>
      <c r="G133" s="39"/>
      <c r="H133" s="39"/>
      <c r="I133" s="42"/>
      <c r="J133" s="45"/>
      <c r="K133" s="45"/>
    </row>
    <row r="134" spans="1:11" s="14" customFormat="1" ht="15" x14ac:dyDescent="0.2">
      <c r="A134" s="33"/>
      <c r="B134" s="41"/>
      <c r="C134" s="41"/>
      <c r="D134" s="41"/>
      <c r="E134" s="41"/>
      <c r="F134" s="41"/>
      <c r="G134" s="39"/>
      <c r="H134" s="39"/>
      <c r="I134" s="42"/>
      <c r="J134" s="45"/>
      <c r="K134" s="45"/>
    </row>
    <row r="135" spans="1:11" s="19" customFormat="1" ht="15" x14ac:dyDescent="0.2">
      <c r="A135" s="28"/>
      <c r="B135" s="34"/>
      <c r="C135" s="34"/>
      <c r="D135" s="34"/>
      <c r="E135" s="34"/>
      <c r="F135" s="34"/>
      <c r="G135" s="35"/>
      <c r="H135" s="35"/>
      <c r="I135" s="37"/>
      <c r="J135" s="31"/>
      <c r="K135" s="31"/>
    </row>
    <row r="136" spans="1:11" s="19" customFormat="1" ht="15" x14ac:dyDescent="0.2">
      <c r="A136" s="28"/>
      <c r="B136" s="34"/>
      <c r="C136" s="34"/>
      <c r="D136" s="34"/>
      <c r="E136" s="34"/>
      <c r="F136" s="34"/>
      <c r="G136" s="35"/>
      <c r="H136" s="35"/>
      <c r="I136" s="37"/>
      <c r="J136" s="31"/>
      <c r="K136" s="31"/>
    </row>
    <row r="137" spans="1:11" s="19" customFormat="1" ht="15" x14ac:dyDescent="0.2">
      <c r="A137" s="28"/>
      <c r="B137" s="34"/>
      <c r="C137" s="34"/>
      <c r="D137" s="34"/>
      <c r="E137" s="34"/>
      <c r="F137" s="34"/>
      <c r="G137" s="35"/>
      <c r="H137" s="35"/>
      <c r="I137" s="37"/>
      <c r="J137" s="31"/>
      <c r="K137" s="31"/>
    </row>
    <row r="138" spans="1:11" s="19" customFormat="1" ht="15" x14ac:dyDescent="0.2">
      <c r="A138" s="28"/>
      <c r="B138" s="34"/>
      <c r="C138" s="34"/>
      <c r="D138" s="34"/>
      <c r="E138" s="34"/>
      <c r="F138" s="34"/>
      <c r="G138" s="35"/>
      <c r="H138" s="35"/>
      <c r="I138" s="37"/>
      <c r="J138" s="31"/>
      <c r="K138" s="31"/>
    </row>
    <row r="139" spans="1:11" s="19" customFormat="1" ht="15" x14ac:dyDescent="0.2">
      <c r="A139" s="28"/>
      <c r="B139" s="34"/>
      <c r="C139" s="34"/>
      <c r="D139" s="34"/>
      <c r="E139" s="34"/>
      <c r="F139" s="34"/>
      <c r="G139" s="35"/>
      <c r="H139" s="35"/>
      <c r="I139" s="37"/>
      <c r="J139" s="31"/>
      <c r="K139" s="31"/>
    </row>
    <row r="140" spans="1:11" s="19" customFormat="1" ht="15" x14ac:dyDescent="0.2">
      <c r="A140" s="28"/>
      <c r="B140" s="34"/>
      <c r="C140" s="34"/>
      <c r="D140" s="34"/>
      <c r="E140" s="34"/>
      <c r="F140" s="34"/>
      <c r="G140" s="35"/>
      <c r="H140" s="35"/>
      <c r="I140" s="37"/>
      <c r="J140" s="31"/>
      <c r="K140" s="31"/>
    </row>
    <row r="141" spans="1:11" s="19" customFormat="1" ht="15" x14ac:dyDescent="0.2">
      <c r="A141" s="28"/>
      <c r="B141" s="34"/>
      <c r="C141" s="34"/>
      <c r="D141" s="34"/>
      <c r="E141" s="34"/>
      <c r="F141" s="34"/>
      <c r="G141" s="35"/>
      <c r="H141" s="35"/>
      <c r="I141" s="37"/>
      <c r="J141" s="31"/>
      <c r="K141" s="31"/>
    </row>
    <row r="142" spans="1:11" s="19" customFormat="1" ht="15" x14ac:dyDescent="0.2">
      <c r="A142" s="28"/>
      <c r="B142" s="34"/>
      <c r="C142" s="34"/>
      <c r="D142" s="34"/>
      <c r="E142" s="34"/>
      <c r="F142" s="34"/>
      <c r="G142" s="35"/>
      <c r="H142" s="35"/>
      <c r="I142" s="37"/>
      <c r="J142" s="31"/>
      <c r="K142" s="31"/>
    </row>
    <row r="143" spans="1:11" s="19" customFormat="1" ht="15" x14ac:dyDescent="0.2">
      <c r="A143" s="28"/>
      <c r="B143" s="34"/>
      <c r="C143" s="34"/>
      <c r="D143" s="34"/>
      <c r="E143" s="34"/>
      <c r="F143" s="34"/>
      <c r="G143" s="35"/>
      <c r="H143" s="35"/>
      <c r="I143" s="37"/>
      <c r="J143" s="31"/>
      <c r="K143" s="31"/>
    </row>
    <row r="144" spans="1:11" s="19" customFormat="1" ht="15" x14ac:dyDescent="0.2">
      <c r="A144" s="28"/>
      <c r="B144" s="34"/>
      <c r="C144" s="34"/>
      <c r="D144" s="34"/>
      <c r="E144" s="34"/>
      <c r="F144" s="34"/>
      <c r="G144" s="35"/>
      <c r="H144" s="35"/>
      <c r="I144" s="37"/>
      <c r="J144" s="31"/>
      <c r="K144" s="31"/>
    </row>
    <row r="145" spans="1:11" s="19" customFormat="1" ht="15" x14ac:dyDescent="0.2">
      <c r="A145" s="28"/>
      <c r="B145" s="34"/>
      <c r="C145" s="34"/>
      <c r="D145" s="34"/>
      <c r="E145" s="34"/>
      <c r="F145" s="34"/>
      <c r="G145" s="35"/>
      <c r="H145" s="35"/>
      <c r="I145" s="37"/>
      <c r="J145" s="31"/>
      <c r="K145" s="31"/>
    </row>
    <row r="146" spans="1:11" s="19" customFormat="1" ht="15" x14ac:dyDescent="0.2">
      <c r="A146" s="28"/>
      <c r="B146" s="34"/>
      <c r="C146" s="34"/>
      <c r="D146" s="34"/>
      <c r="E146" s="34"/>
      <c r="F146" s="34"/>
      <c r="G146" s="35"/>
      <c r="H146" s="35"/>
      <c r="I146" s="37"/>
      <c r="J146" s="31"/>
      <c r="K146" s="31"/>
    </row>
    <row r="147" spans="1:11" s="19" customFormat="1" ht="15" x14ac:dyDescent="0.2">
      <c r="A147" s="28"/>
      <c r="B147" s="34"/>
      <c r="C147" s="34"/>
      <c r="D147" s="34"/>
      <c r="E147" s="34"/>
      <c r="F147" s="34"/>
      <c r="G147" s="35"/>
      <c r="H147" s="35"/>
      <c r="I147" s="37"/>
      <c r="J147" s="31"/>
      <c r="K147" s="31"/>
    </row>
    <row r="148" spans="1:11" s="19" customFormat="1" ht="15" x14ac:dyDescent="0.2">
      <c r="A148" s="28"/>
      <c r="B148" s="34"/>
      <c r="C148" s="34"/>
      <c r="D148" s="34"/>
      <c r="E148" s="34"/>
      <c r="F148" s="34"/>
      <c r="G148" s="35"/>
      <c r="H148" s="35"/>
      <c r="I148" s="37"/>
      <c r="J148" s="31"/>
      <c r="K148" s="31"/>
    </row>
    <row r="149" spans="1:11" s="19" customFormat="1" ht="15" x14ac:dyDescent="0.2">
      <c r="A149" s="28" t="s">
        <v>113</v>
      </c>
      <c r="B149" s="29"/>
      <c r="C149" s="29"/>
      <c r="D149" s="29"/>
      <c r="E149" s="29"/>
      <c r="F149" s="29"/>
      <c r="G149" s="31"/>
      <c r="H149" s="30"/>
      <c r="I149" s="43"/>
      <c r="J149" s="30">
        <f>SUM(I132:I148)</f>
        <v>0</v>
      </c>
      <c r="K149" s="31"/>
    </row>
    <row r="150" spans="1:11" s="19" customFormat="1" ht="15" x14ac:dyDescent="0.2">
      <c r="A150" s="28"/>
      <c r="B150" s="29"/>
      <c r="C150" s="29"/>
      <c r="D150" s="29"/>
      <c r="E150" s="29"/>
      <c r="F150" s="29"/>
      <c r="G150" s="30"/>
      <c r="H150" s="30"/>
      <c r="I150" s="43"/>
      <c r="J150" s="31"/>
      <c r="K150" s="31"/>
    </row>
    <row r="151" spans="1:11" s="19" customFormat="1" ht="15" x14ac:dyDescent="0.2">
      <c r="A151" s="28" t="s">
        <v>114</v>
      </c>
      <c r="B151" s="29"/>
      <c r="C151" s="29"/>
      <c r="D151" s="29"/>
      <c r="E151" s="29"/>
      <c r="F151" s="29"/>
      <c r="G151" s="31"/>
      <c r="H151" s="30"/>
      <c r="I151" s="43"/>
      <c r="J151" s="30">
        <f>SUM(J113+J127-J149)</f>
        <v>0</v>
      </c>
      <c r="K151" s="31"/>
    </row>
    <row r="152" spans="1:11" s="19" customFormat="1" ht="15" x14ac:dyDescent="0.2">
      <c r="A152" s="28"/>
      <c r="B152" s="29"/>
      <c r="C152" s="29"/>
      <c r="D152" s="29"/>
      <c r="E152" s="29"/>
      <c r="F152" s="29"/>
      <c r="G152" s="31"/>
      <c r="H152" s="30"/>
      <c r="I152" s="43"/>
      <c r="J152" s="30"/>
      <c r="K152" s="31"/>
    </row>
    <row r="153" spans="1:11" s="19" customFormat="1" ht="15" x14ac:dyDescent="0.2">
      <c r="A153" s="28" t="s">
        <v>115</v>
      </c>
      <c r="B153" s="29"/>
      <c r="C153" s="29"/>
      <c r="D153" s="29"/>
      <c r="E153" s="29"/>
      <c r="F153" s="29"/>
      <c r="G153" s="31"/>
      <c r="H153" s="30"/>
      <c r="I153" s="43"/>
      <c r="J153" s="30">
        <f>SUM(J111-J151)</f>
        <v>0</v>
      </c>
      <c r="K153" s="31"/>
    </row>
    <row r="154" spans="1:11" s="19" customFormat="1" ht="15" x14ac:dyDescent="0.2">
      <c r="A154" s="28"/>
      <c r="B154" s="29"/>
      <c r="C154" s="29"/>
      <c r="D154" s="29"/>
      <c r="E154" s="29"/>
      <c r="F154" s="29"/>
      <c r="G154" s="30"/>
      <c r="H154" s="30"/>
      <c r="I154" s="43"/>
      <c r="J154" s="31"/>
      <c r="K154" s="31"/>
    </row>
    <row r="158" spans="1:11" s="19" customFormat="1" ht="15" x14ac:dyDescent="0.2">
      <c r="A158" s="28"/>
      <c r="B158" s="29"/>
      <c r="C158" s="29"/>
      <c r="D158" s="29"/>
      <c r="E158" s="29"/>
      <c r="F158" s="29"/>
      <c r="G158" s="30"/>
      <c r="H158" s="30"/>
      <c r="I158" s="43"/>
      <c r="J158" s="31"/>
      <c r="K158" s="31"/>
    </row>
    <row r="159" spans="1:11" s="19" customFormat="1" ht="18" x14ac:dyDescent="0.25">
      <c r="A159" s="49" t="str">
        <f>Spare!E1</f>
        <v>Spare</v>
      </c>
      <c r="B159" s="29"/>
      <c r="C159" s="29"/>
      <c r="D159" s="31"/>
      <c r="E159" s="29"/>
      <c r="F159" s="31"/>
      <c r="G159" s="31"/>
      <c r="H159" s="32"/>
      <c r="I159" s="29" t="s">
        <v>98</v>
      </c>
      <c r="J159" s="81"/>
      <c r="K159" s="31"/>
    </row>
    <row r="160" spans="1:11" s="19" customFormat="1" ht="15" x14ac:dyDescent="0.2">
      <c r="A160" s="28"/>
      <c r="B160" s="29"/>
      <c r="C160" s="29"/>
      <c r="D160" s="29"/>
      <c r="E160" s="29"/>
      <c r="F160" s="31"/>
      <c r="G160" s="31"/>
      <c r="H160" s="32"/>
      <c r="I160" s="43"/>
      <c r="J160" s="30"/>
      <c r="K160" s="31"/>
    </row>
    <row r="161" spans="1:11" s="19" customFormat="1" ht="15" x14ac:dyDescent="0.2">
      <c r="A161" s="33"/>
      <c r="B161" s="29"/>
      <c r="C161" s="29"/>
      <c r="D161" s="29"/>
      <c r="E161" s="29"/>
      <c r="F161" s="31"/>
      <c r="G161" s="31"/>
      <c r="H161" s="32"/>
      <c r="I161" s="43"/>
      <c r="J161" s="30"/>
      <c r="K161" s="31"/>
    </row>
    <row r="162" spans="1:11" s="19" customFormat="1" ht="15" x14ac:dyDescent="0.2">
      <c r="A162" s="33" t="s">
        <v>99</v>
      </c>
      <c r="B162" s="29"/>
      <c r="C162" s="29"/>
      <c r="D162" s="29"/>
      <c r="E162" s="29"/>
      <c r="F162" s="31"/>
      <c r="G162" s="31"/>
      <c r="H162" s="32"/>
      <c r="I162" s="43"/>
      <c r="J162" s="30">
        <f>SUM(Spare!I1)</f>
        <v>0</v>
      </c>
      <c r="K162" s="31"/>
    </row>
    <row r="163" spans="1:11" s="19" customFormat="1" ht="15" x14ac:dyDescent="0.2">
      <c r="A163" s="33"/>
      <c r="B163" s="29"/>
      <c r="C163" s="29"/>
      <c r="D163" s="29"/>
      <c r="E163" s="29"/>
      <c r="F163" s="31"/>
      <c r="G163" s="31"/>
      <c r="H163" s="32"/>
      <c r="I163" s="43"/>
      <c r="J163" s="30"/>
      <c r="K163" s="31"/>
    </row>
    <row r="164" spans="1:11" s="19" customFormat="1" ht="15" x14ac:dyDescent="0.2">
      <c r="A164" s="29" t="s">
        <v>100</v>
      </c>
      <c r="B164" s="29"/>
      <c r="C164" s="29"/>
      <c r="D164" s="31"/>
      <c r="E164" s="29"/>
      <c r="F164" s="31"/>
      <c r="G164" s="31"/>
      <c r="H164" s="32"/>
      <c r="I164" s="43"/>
      <c r="J164" s="35"/>
      <c r="K164" s="31"/>
    </row>
    <row r="165" spans="1:11" s="19" customFormat="1" ht="15" x14ac:dyDescent="0.2">
      <c r="A165" s="29"/>
      <c r="B165" s="29"/>
      <c r="C165" s="29"/>
      <c r="D165" s="31"/>
      <c r="E165" s="29"/>
      <c r="F165" s="29"/>
      <c r="G165" s="30"/>
      <c r="H165" s="30"/>
      <c r="I165" s="43"/>
      <c r="J165" s="31"/>
      <c r="K165" s="31"/>
    </row>
    <row r="166" spans="1:11" s="19" customFormat="1" ht="15" x14ac:dyDescent="0.2">
      <c r="A166" s="29" t="s">
        <v>117</v>
      </c>
      <c r="B166" s="29"/>
      <c r="C166" s="29"/>
      <c r="D166" s="31"/>
      <c r="E166" s="29"/>
      <c r="F166" s="29"/>
      <c r="G166" s="30"/>
      <c r="H166" s="30"/>
      <c r="I166" s="43"/>
      <c r="J166" s="31"/>
      <c r="K166" s="31"/>
    </row>
    <row r="167" spans="1:11" s="19" customFormat="1" ht="15" x14ac:dyDescent="0.2">
      <c r="A167" s="31"/>
      <c r="B167" s="29"/>
      <c r="C167" s="29"/>
      <c r="D167" s="31"/>
      <c r="E167" s="29"/>
      <c r="F167" s="29"/>
      <c r="G167" s="30"/>
      <c r="H167" s="30"/>
      <c r="I167" s="43"/>
      <c r="J167" s="31"/>
      <c r="K167" s="31"/>
    </row>
    <row r="168" spans="1:11" s="14" customFormat="1" ht="15" x14ac:dyDescent="0.2">
      <c r="A168" s="44"/>
      <c r="B168" s="45" t="s">
        <v>102</v>
      </c>
      <c r="C168" s="45" t="s">
        <v>125</v>
      </c>
      <c r="D168" s="46" t="s">
        <v>103</v>
      </c>
      <c r="E168" s="45" t="s">
        <v>104</v>
      </c>
      <c r="F168" s="45" t="s">
        <v>105</v>
      </c>
      <c r="G168" s="45" t="s">
        <v>106</v>
      </c>
      <c r="H168" s="47" t="s">
        <v>107</v>
      </c>
      <c r="I168" s="47"/>
      <c r="J168" s="45"/>
      <c r="K168" s="45"/>
    </row>
    <row r="169" spans="1:11" s="14" customFormat="1" ht="15" x14ac:dyDescent="0.2">
      <c r="A169" s="44"/>
      <c r="B169" s="41"/>
      <c r="C169" s="41"/>
      <c r="E169" s="41"/>
      <c r="F169" s="41"/>
      <c r="G169" s="39"/>
      <c r="H169" s="39"/>
      <c r="I169" s="48"/>
      <c r="J169" s="45"/>
      <c r="K169" s="45"/>
    </row>
    <row r="170" spans="1:11" s="14" customFormat="1" ht="15" x14ac:dyDescent="0.2">
      <c r="A170" s="44"/>
      <c r="B170" s="41"/>
      <c r="C170" s="41"/>
      <c r="E170" s="41"/>
      <c r="F170" s="41"/>
      <c r="G170" s="39"/>
      <c r="H170" s="39"/>
      <c r="I170" s="48"/>
      <c r="J170" s="45"/>
      <c r="K170" s="45"/>
    </row>
    <row r="171" spans="1:11" s="14" customFormat="1" ht="15" x14ac:dyDescent="0.2">
      <c r="A171" s="44"/>
      <c r="B171" s="41"/>
      <c r="C171" s="41"/>
      <c r="E171" s="41"/>
      <c r="F171" s="41"/>
      <c r="G171" s="39"/>
      <c r="H171" s="39"/>
      <c r="I171" s="48"/>
      <c r="J171" s="45"/>
      <c r="K171" s="45"/>
    </row>
    <row r="172" spans="1:11" s="14" customFormat="1" ht="15" x14ac:dyDescent="0.2">
      <c r="A172" s="44"/>
      <c r="B172" s="41"/>
      <c r="C172" s="41"/>
      <c r="E172" s="41"/>
      <c r="F172" s="41"/>
      <c r="G172" s="39"/>
      <c r="H172" s="39"/>
      <c r="I172" s="48"/>
      <c r="J172" s="45"/>
      <c r="K172" s="45"/>
    </row>
    <row r="173" spans="1:11" s="14" customFormat="1" ht="15" x14ac:dyDescent="0.2">
      <c r="A173" s="44"/>
      <c r="B173" s="41"/>
      <c r="C173" s="41"/>
      <c r="E173" s="41"/>
      <c r="F173" s="41"/>
      <c r="G173" s="39"/>
      <c r="H173" s="39"/>
      <c r="I173" s="48"/>
      <c r="J173" s="45"/>
      <c r="K173" s="45"/>
    </row>
    <row r="174" spans="1:11" s="14" customFormat="1" ht="15" x14ac:dyDescent="0.2">
      <c r="A174" s="44"/>
      <c r="B174" s="41"/>
      <c r="C174" s="41"/>
      <c r="E174" s="41"/>
      <c r="F174" s="41"/>
      <c r="G174" s="39"/>
      <c r="H174" s="39"/>
      <c r="I174" s="48"/>
      <c r="J174" s="45"/>
      <c r="K174" s="45"/>
    </row>
    <row r="175" spans="1:11" s="14" customFormat="1" ht="15" x14ac:dyDescent="0.2">
      <c r="A175" s="44"/>
      <c r="B175" s="41"/>
      <c r="C175" s="41"/>
      <c r="E175" s="41"/>
      <c r="F175" s="41"/>
      <c r="G175" s="39"/>
      <c r="H175" s="39"/>
      <c r="I175" s="48"/>
      <c r="J175" s="45"/>
      <c r="K175" s="45"/>
    </row>
    <row r="176" spans="1:11" s="14" customFormat="1" ht="15" x14ac:dyDescent="0.2">
      <c r="A176" s="44"/>
      <c r="B176" s="41"/>
      <c r="C176" s="41"/>
      <c r="E176" s="41"/>
      <c r="F176" s="41"/>
      <c r="G176" s="39"/>
      <c r="H176" s="39"/>
      <c r="I176" s="48"/>
      <c r="J176" s="45"/>
      <c r="K176" s="45"/>
    </row>
    <row r="177" spans="1:11" s="14" customFormat="1" ht="15" x14ac:dyDescent="0.2">
      <c r="A177" s="44"/>
      <c r="B177" s="41"/>
      <c r="C177" s="41"/>
      <c r="E177" s="41"/>
      <c r="F177" s="41"/>
      <c r="G177" s="39"/>
      <c r="H177" s="39"/>
      <c r="I177" s="48"/>
      <c r="J177" s="45"/>
      <c r="K177" s="45"/>
    </row>
    <row r="178" spans="1:11" s="14" customFormat="1" ht="15" x14ac:dyDescent="0.2">
      <c r="A178" s="44" t="s">
        <v>108</v>
      </c>
      <c r="B178" s="44"/>
      <c r="C178" s="44"/>
      <c r="D178" s="45"/>
      <c r="E178" s="44"/>
      <c r="F178" s="44"/>
      <c r="G178" s="45"/>
      <c r="H178" s="32"/>
      <c r="I178" s="45"/>
      <c r="J178" s="32">
        <f>SUM(H169:H177)</f>
        <v>0</v>
      </c>
      <c r="K178" s="45"/>
    </row>
    <row r="179" spans="1:11" s="14" customFormat="1" ht="15" x14ac:dyDescent="0.2">
      <c r="A179" s="44"/>
      <c r="B179" s="44"/>
      <c r="C179" s="44"/>
      <c r="D179" s="45"/>
      <c r="E179" s="44"/>
      <c r="F179" s="44"/>
      <c r="G179" s="32"/>
      <c r="H179" s="32"/>
      <c r="I179" s="48"/>
      <c r="J179" s="45"/>
      <c r="K179" s="45"/>
    </row>
    <row r="180" spans="1:11" s="14" customFormat="1" ht="15" x14ac:dyDescent="0.2">
      <c r="A180" s="44" t="s">
        <v>116</v>
      </c>
      <c r="B180" s="44"/>
      <c r="C180" s="44"/>
      <c r="D180" s="45"/>
      <c r="E180" s="44"/>
      <c r="F180" s="44"/>
      <c r="G180" s="32"/>
      <c r="H180" s="32"/>
      <c r="I180" s="48"/>
      <c r="J180" s="45"/>
      <c r="K180" s="45"/>
    </row>
    <row r="181" spans="1:11" s="14" customFormat="1" ht="15" x14ac:dyDescent="0.2">
      <c r="A181" s="45"/>
      <c r="B181" s="44"/>
      <c r="C181" s="44"/>
      <c r="D181" s="45"/>
      <c r="E181" s="44"/>
      <c r="F181" s="44"/>
      <c r="G181" s="32"/>
      <c r="H181" s="32"/>
      <c r="I181" s="48"/>
      <c r="J181" s="45"/>
      <c r="K181" s="45"/>
    </row>
    <row r="182" spans="1:11" s="14" customFormat="1" ht="15" x14ac:dyDescent="0.2">
      <c r="A182" s="33"/>
      <c r="B182" s="45" t="s">
        <v>102</v>
      </c>
      <c r="C182" s="45" t="s">
        <v>125</v>
      </c>
      <c r="D182" s="46" t="s">
        <v>103</v>
      </c>
      <c r="E182" s="45" t="s">
        <v>104</v>
      </c>
      <c r="F182" s="45" t="s">
        <v>105</v>
      </c>
      <c r="G182" s="45" t="s">
        <v>106</v>
      </c>
      <c r="H182" s="47"/>
      <c r="I182" s="47" t="s">
        <v>112</v>
      </c>
      <c r="J182" s="45"/>
      <c r="K182" s="45"/>
    </row>
    <row r="183" spans="1:11" s="14" customFormat="1" ht="15" x14ac:dyDescent="0.2">
      <c r="A183" s="33"/>
      <c r="B183" s="41"/>
      <c r="C183" s="41"/>
      <c r="D183" s="41"/>
      <c r="E183" s="41"/>
      <c r="F183" s="41"/>
      <c r="G183" s="39"/>
      <c r="H183" s="39"/>
      <c r="I183" s="42"/>
      <c r="J183" s="45"/>
      <c r="K183" s="45"/>
    </row>
    <row r="184" spans="1:11" s="14" customFormat="1" ht="15" x14ac:dyDescent="0.2">
      <c r="A184" s="33"/>
      <c r="B184" s="41"/>
      <c r="C184" s="41"/>
      <c r="D184" s="41"/>
      <c r="E184" s="41"/>
      <c r="F184" s="41"/>
      <c r="G184" s="39"/>
      <c r="H184" s="39"/>
      <c r="I184" s="42"/>
      <c r="J184" s="45"/>
      <c r="K184" s="45"/>
    </row>
    <row r="185" spans="1:11" s="14" customFormat="1" ht="15" x14ac:dyDescent="0.2">
      <c r="A185" s="33"/>
      <c r="B185" s="41"/>
      <c r="C185" s="41"/>
      <c r="D185" s="41"/>
      <c r="E185" s="41"/>
      <c r="F185" s="41"/>
      <c r="G185" s="39"/>
      <c r="H185" s="39"/>
      <c r="I185" s="42"/>
      <c r="J185" s="45"/>
      <c r="K185" s="45"/>
    </row>
    <row r="186" spans="1:11" s="19" customFormat="1" ht="15" x14ac:dyDescent="0.2">
      <c r="A186" s="28"/>
      <c r="B186" s="34"/>
      <c r="C186" s="34"/>
      <c r="D186" s="34"/>
      <c r="E186" s="34"/>
      <c r="F186" s="34"/>
      <c r="G186" s="35"/>
      <c r="H186" s="35"/>
      <c r="I186" s="37"/>
      <c r="J186" s="31"/>
      <c r="K186" s="31"/>
    </row>
    <row r="187" spans="1:11" s="19" customFormat="1" ht="15" x14ac:dyDescent="0.2">
      <c r="A187" s="28"/>
      <c r="B187" s="34"/>
      <c r="C187" s="34"/>
      <c r="D187" s="34"/>
      <c r="E187" s="34"/>
      <c r="F187" s="34"/>
      <c r="G187" s="35"/>
      <c r="H187" s="35"/>
      <c r="I187" s="37"/>
      <c r="J187" s="31"/>
      <c r="K187" s="31"/>
    </row>
    <row r="188" spans="1:11" s="19" customFormat="1" ht="15" x14ac:dyDescent="0.2">
      <c r="A188" s="28"/>
      <c r="B188" s="34"/>
      <c r="C188" s="34"/>
      <c r="D188" s="34"/>
      <c r="E188" s="34"/>
      <c r="F188" s="34"/>
      <c r="G188" s="35"/>
      <c r="H188" s="35"/>
      <c r="I188" s="37"/>
      <c r="J188" s="31"/>
      <c r="K188" s="31"/>
    </row>
    <row r="189" spans="1:11" s="19" customFormat="1" ht="15" x14ac:dyDescent="0.2">
      <c r="A189" s="28"/>
      <c r="B189" s="34"/>
      <c r="C189" s="34"/>
      <c r="D189" s="34"/>
      <c r="E189" s="34"/>
      <c r="F189" s="34"/>
      <c r="G189" s="35"/>
      <c r="H189" s="35"/>
      <c r="I189" s="37"/>
      <c r="J189" s="31"/>
      <c r="K189" s="31"/>
    </row>
    <row r="190" spans="1:11" s="19" customFormat="1" ht="15" x14ac:dyDescent="0.2">
      <c r="A190" s="28"/>
      <c r="B190" s="34"/>
      <c r="C190" s="34"/>
      <c r="D190" s="34"/>
      <c r="E190" s="34"/>
      <c r="F190" s="34"/>
      <c r="G190" s="35"/>
      <c r="H190" s="35"/>
      <c r="I190" s="37"/>
      <c r="J190" s="31"/>
      <c r="K190" s="31"/>
    </row>
    <row r="191" spans="1:11" s="19" customFormat="1" ht="15" x14ac:dyDescent="0.2">
      <c r="A191" s="28"/>
      <c r="B191" s="34"/>
      <c r="C191" s="34"/>
      <c r="D191" s="34"/>
      <c r="E191" s="34"/>
      <c r="F191" s="34"/>
      <c r="G191" s="35"/>
      <c r="H191" s="35"/>
      <c r="I191" s="37"/>
      <c r="J191" s="31"/>
      <c r="K191" s="31"/>
    </row>
    <row r="192" spans="1:11" s="19" customFormat="1" ht="15" x14ac:dyDescent="0.2">
      <c r="A192" s="28"/>
      <c r="B192" s="34"/>
      <c r="C192" s="34"/>
      <c r="D192" s="34"/>
      <c r="E192" s="34"/>
      <c r="F192" s="34"/>
      <c r="G192" s="35"/>
      <c r="H192" s="35"/>
      <c r="I192" s="37"/>
      <c r="J192" s="31"/>
      <c r="K192" s="31"/>
    </row>
    <row r="193" spans="1:11" s="19" customFormat="1" ht="15" x14ac:dyDescent="0.2">
      <c r="A193" s="28"/>
      <c r="B193" s="34"/>
      <c r="C193" s="34"/>
      <c r="D193" s="34"/>
      <c r="E193" s="34"/>
      <c r="F193" s="34"/>
      <c r="G193" s="35"/>
      <c r="H193" s="35"/>
      <c r="I193" s="37"/>
      <c r="J193" s="31"/>
      <c r="K193" s="31"/>
    </row>
    <row r="194" spans="1:11" s="19" customFormat="1" ht="15" x14ac:dyDescent="0.2">
      <c r="A194" s="28"/>
      <c r="B194" s="34"/>
      <c r="C194" s="34"/>
      <c r="D194" s="34"/>
      <c r="E194" s="34"/>
      <c r="F194" s="34"/>
      <c r="G194" s="35"/>
      <c r="H194" s="35"/>
      <c r="I194" s="37"/>
      <c r="J194" s="31"/>
      <c r="K194" s="31"/>
    </row>
    <row r="195" spans="1:11" s="19" customFormat="1" ht="15" x14ac:dyDescent="0.2">
      <c r="A195" s="28"/>
      <c r="B195" s="34"/>
      <c r="C195" s="34"/>
      <c r="D195" s="34"/>
      <c r="E195" s="34"/>
      <c r="F195" s="34"/>
      <c r="G195" s="35"/>
      <c r="H195" s="35"/>
      <c r="I195" s="37"/>
      <c r="J195" s="31"/>
      <c r="K195" s="31"/>
    </row>
    <row r="196" spans="1:11" s="19" customFormat="1" ht="15" x14ac:dyDescent="0.2">
      <c r="A196" s="28"/>
      <c r="B196" s="34"/>
      <c r="C196" s="34"/>
      <c r="D196" s="34"/>
      <c r="E196" s="34"/>
      <c r="F196" s="34"/>
      <c r="G196" s="35"/>
      <c r="H196" s="35"/>
      <c r="I196" s="37"/>
      <c r="J196" s="31"/>
      <c r="K196" s="31"/>
    </row>
    <row r="197" spans="1:11" s="19" customFormat="1" ht="15" x14ac:dyDescent="0.2">
      <c r="A197" s="28"/>
      <c r="B197" s="34"/>
      <c r="C197" s="34"/>
      <c r="D197" s="34"/>
      <c r="E197" s="34"/>
      <c r="F197" s="34"/>
      <c r="G197" s="35"/>
      <c r="H197" s="35"/>
      <c r="I197" s="37"/>
      <c r="J197" s="31"/>
      <c r="K197" s="31"/>
    </row>
    <row r="198" spans="1:11" s="19" customFormat="1" ht="15" x14ac:dyDescent="0.2">
      <c r="A198" s="28"/>
      <c r="B198" s="34"/>
      <c r="C198" s="34"/>
      <c r="D198" s="34"/>
      <c r="E198" s="34"/>
      <c r="F198" s="34"/>
      <c r="G198" s="35"/>
      <c r="H198" s="35"/>
      <c r="I198" s="37"/>
      <c r="J198" s="31"/>
      <c r="K198" s="31"/>
    </row>
    <row r="199" spans="1:11" s="19" customFormat="1" ht="15" x14ac:dyDescent="0.2">
      <c r="A199" s="28"/>
      <c r="B199" s="34"/>
      <c r="C199" s="34"/>
      <c r="D199" s="34"/>
      <c r="E199" s="34"/>
      <c r="F199" s="34"/>
      <c r="G199" s="35"/>
      <c r="H199" s="35"/>
      <c r="I199" s="37"/>
      <c r="J199" s="31"/>
      <c r="K199" s="31"/>
    </row>
    <row r="200" spans="1:11" s="19" customFormat="1" ht="15" x14ac:dyDescent="0.2">
      <c r="A200" s="28" t="s">
        <v>113</v>
      </c>
      <c r="B200" s="29"/>
      <c r="C200" s="29"/>
      <c r="D200" s="29"/>
      <c r="E200" s="29"/>
      <c r="F200" s="29"/>
      <c r="G200" s="31"/>
      <c r="H200" s="30"/>
      <c r="I200" s="43"/>
      <c r="J200" s="30">
        <f>SUM(I183:I199)</f>
        <v>0</v>
      </c>
      <c r="K200" s="31"/>
    </row>
    <row r="201" spans="1:11" s="19" customFormat="1" ht="15" x14ac:dyDescent="0.2">
      <c r="A201" s="28"/>
      <c r="B201" s="29"/>
      <c r="C201" s="29"/>
      <c r="D201" s="29"/>
      <c r="E201" s="29"/>
      <c r="F201" s="29"/>
      <c r="G201" s="30"/>
      <c r="H201" s="30"/>
      <c r="I201" s="43"/>
      <c r="J201" s="31"/>
      <c r="K201" s="31"/>
    </row>
    <row r="202" spans="1:11" s="19" customFormat="1" ht="15" x14ac:dyDescent="0.2">
      <c r="A202" s="28" t="s">
        <v>114</v>
      </c>
      <c r="B202" s="29"/>
      <c r="C202" s="29"/>
      <c r="D202" s="29"/>
      <c r="E202" s="29"/>
      <c r="F202" s="29"/>
      <c r="G202" s="31"/>
      <c r="H202" s="30"/>
      <c r="I202" s="43"/>
      <c r="J202" s="30">
        <f>SUM(J164+J178-J200)</f>
        <v>0</v>
      </c>
      <c r="K202" s="31"/>
    </row>
    <row r="203" spans="1:11" s="19" customFormat="1" ht="15" x14ac:dyDescent="0.2">
      <c r="A203" s="28"/>
      <c r="B203" s="29"/>
      <c r="C203" s="29"/>
      <c r="D203" s="29"/>
      <c r="E203" s="29"/>
      <c r="F203" s="29"/>
      <c r="G203" s="31"/>
      <c r="H203" s="30"/>
      <c r="I203" s="43"/>
      <c r="J203" s="30"/>
      <c r="K203" s="31"/>
    </row>
    <row r="204" spans="1:11" s="19" customFormat="1" ht="15" x14ac:dyDescent="0.2">
      <c r="A204" s="28" t="s">
        <v>115</v>
      </c>
      <c r="B204" s="29"/>
      <c r="C204" s="29"/>
      <c r="D204" s="29"/>
      <c r="E204" s="29"/>
      <c r="F204" s="29"/>
      <c r="G204" s="31"/>
      <c r="H204" s="30"/>
      <c r="I204" s="43"/>
      <c r="J204" s="30">
        <f>SUM(J162-J202)</f>
        <v>0</v>
      </c>
      <c r="K204" s="31"/>
    </row>
    <row r="205" spans="1:11" s="19" customFormat="1" ht="15" x14ac:dyDescent="0.2">
      <c r="A205" s="28"/>
      <c r="B205" s="29"/>
      <c r="C205" s="29"/>
      <c r="D205" s="29"/>
      <c r="E205" s="29"/>
      <c r="F205" s="29"/>
      <c r="G205" s="30"/>
      <c r="H205" s="30"/>
      <c r="I205" s="43"/>
      <c r="J205" s="31"/>
      <c r="K205" s="31"/>
    </row>
  </sheetData>
  <phoneticPr fontId="14" type="noConversion"/>
  <conditionalFormatting sqref="J51 J102 J153 J204">
    <cfRule type="cellIs" dxfId="1" priority="1" stopIfTrue="1" operator="notEqual">
      <formula>0</formula>
    </cfRule>
  </conditionalFormatting>
  <pageMargins left="0.75" right="0.75" top="1" bottom="1" header="0.5" footer="0.5"/>
  <pageSetup paperSize="9" orientation="landscape" horizontalDpi="4294967292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M1657"/>
  <sheetViews>
    <sheetView workbookViewId="0">
      <pane ySplit="4" topLeftCell="A5" activePane="bottomLeft" state="frozen"/>
      <selection pane="bottomLeft" activeCell="F18" sqref="F18"/>
    </sheetView>
    <sheetView workbookViewId="1">
      <selection activeCell="F22" sqref="F22"/>
    </sheetView>
  </sheetViews>
  <sheetFormatPr defaultRowHeight="15" x14ac:dyDescent="0.2"/>
  <cols>
    <col min="1" max="3" width="13" style="10" customWidth="1"/>
    <col min="4" max="4" width="32.85546875" style="11" customWidth="1"/>
    <col min="5" max="5" width="27.28515625" style="11" customWidth="1"/>
    <col min="6" max="6" width="36.7109375" style="11" customWidth="1"/>
    <col min="7" max="8" width="16.7109375" style="11" customWidth="1"/>
    <col min="9" max="9" width="16.7109375" style="51" customWidth="1"/>
    <col min="10" max="10" width="13.7109375" style="11" customWidth="1"/>
    <col min="11" max="11" width="25.28515625" style="11" customWidth="1"/>
    <col min="12" max="12" width="15.28515625" style="11" customWidth="1"/>
    <col min="13" max="13" width="37.7109375" style="11" customWidth="1"/>
    <col min="14" max="16384" width="9.140625" style="11"/>
  </cols>
  <sheetData>
    <row r="1" spans="1:13" ht="18" x14ac:dyDescent="0.25">
      <c r="A1" s="59" t="str">
        <f>Details!D2</f>
        <v>WYCAS example</v>
      </c>
      <c r="B1" s="59"/>
      <c r="C1" s="59"/>
      <c r="D1" s="89"/>
      <c r="E1" s="103" t="s">
        <v>118</v>
      </c>
      <c r="F1" s="51"/>
      <c r="G1" s="56" t="s">
        <v>119</v>
      </c>
      <c r="H1" s="92"/>
      <c r="I1" s="50">
        <f>SUM(G:G)-SUM(H:H)</f>
        <v>0</v>
      </c>
      <c r="J1" s="89"/>
      <c r="K1" s="90" t="s">
        <v>120</v>
      </c>
      <c r="L1" s="71">
        <f>COUNT(G:G)+COUNT(H:H)</f>
        <v>0</v>
      </c>
      <c r="M1" s="88"/>
    </row>
    <row r="2" spans="1:13" ht="15.75" x14ac:dyDescent="0.25">
      <c r="A2" s="93"/>
      <c r="B2" s="93"/>
      <c r="C2" s="93"/>
      <c r="D2" s="51"/>
      <c r="E2" s="51"/>
      <c r="F2" s="51"/>
      <c r="G2" s="51"/>
      <c r="H2" s="52"/>
      <c r="J2" s="94" t="s">
        <v>121</v>
      </c>
      <c r="K2" s="90" t="s">
        <v>122</v>
      </c>
      <c r="L2" s="71">
        <f>COUNTA(J:J)-3</f>
        <v>0</v>
      </c>
    </row>
    <row r="3" spans="1:13" ht="15.75" x14ac:dyDescent="0.25">
      <c r="A3" s="93"/>
      <c r="B3" s="93"/>
      <c r="C3" s="93"/>
      <c r="D3" s="51"/>
      <c r="E3" s="51"/>
      <c r="F3" s="51"/>
      <c r="G3" s="51"/>
      <c r="H3" s="52"/>
      <c r="J3" s="94" t="s">
        <v>123</v>
      </c>
      <c r="K3" s="90" t="s">
        <v>124</v>
      </c>
      <c r="L3" s="72">
        <f>L1-L2</f>
        <v>0</v>
      </c>
    </row>
    <row r="4" spans="1:13" s="51" customFormat="1" ht="16.5" thickBot="1" x14ac:dyDescent="0.3">
      <c r="A4" s="57" t="s">
        <v>102</v>
      </c>
      <c r="B4" s="57" t="s">
        <v>125</v>
      </c>
      <c r="C4" s="58" t="s">
        <v>103</v>
      </c>
      <c r="D4" s="57" t="s">
        <v>104</v>
      </c>
      <c r="E4" s="57" t="s">
        <v>105</v>
      </c>
      <c r="F4" s="57" t="s">
        <v>106</v>
      </c>
      <c r="G4" s="70" t="s">
        <v>107</v>
      </c>
      <c r="H4" s="70" t="s">
        <v>112</v>
      </c>
      <c r="I4" s="70" t="s">
        <v>126</v>
      </c>
      <c r="J4" s="95" t="s">
        <v>127</v>
      </c>
      <c r="K4" s="90" t="s">
        <v>128</v>
      </c>
      <c r="L4" s="91">
        <f>SUMIF(J:J,"&lt;&gt;",G:G)-SUMIF(J:J,"&lt;&gt;",H:H)</f>
        <v>0</v>
      </c>
    </row>
    <row r="5" spans="1:13" x14ac:dyDescent="0.2">
      <c r="A5" s="75"/>
      <c r="B5" s="75"/>
      <c r="C5" s="34"/>
      <c r="D5" s="34"/>
      <c r="E5" s="34"/>
      <c r="F5" s="34"/>
      <c r="G5" s="35"/>
      <c r="H5" s="35"/>
      <c r="I5" s="52">
        <f>ROUND((G5-H5),2)</f>
        <v>0</v>
      </c>
    </row>
    <row r="6" spans="1:13" x14ac:dyDescent="0.2">
      <c r="A6" s="75"/>
      <c r="B6" s="75"/>
      <c r="C6" s="34"/>
      <c r="D6" s="34"/>
      <c r="E6" s="34"/>
      <c r="F6" s="34"/>
      <c r="G6" s="35"/>
      <c r="H6" s="35"/>
      <c r="I6" s="52">
        <f t="shared" ref="I6:I69" si="0">ROUND((I5+G6-H6),2)</f>
        <v>0</v>
      </c>
    </row>
    <row r="7" spans="1:13" x14ac:dyDescent="0.2">
      <c r="A7" s="75"/>
      <c r="B7" s="75"/>
      <c r="C7" s="34"/>
      <c r="D7" s="34"/>
      <c r="E7" s="34"/>
      <c r="F7" s="34"/>
      <c r="G7" s="35"/>
      <c r="H7" s="35"/>
      <c r="I7" s="52">
        <f t="shared" si="0"/>
        <v>0</v>
      </c>
    </row>
    <row r="8" spans="1:13" x14ac:dyDescent="0.2">
      <c r="A8" s="75"/>
      <c r="B8" s="75"/>
      <c r="C8" s="34"/>
      <c r="D8" s="34"/>
      <c r="E8" s="34"/>
      <c r="F8" s="34"/>
      <c r="G8" s="35"/>
      <c r="H8" s="35"/>
      <c r="I8" s="52">
        <f t="shared" si="0"/>
        <v>0</v>
      </c>
    </row>
    <row r="9" spans="1:13" x14ac:dyDescent="0.2">
      <c r="A9" s="75"/>
      <c r="B9" s="75"/>
      <c r="C9" s="34"/>
      <c r="D9" s="34"/>
      <c r="E9" s="34"/>
      <c r="F9" s="34"/>
      <c r="G9" s="35"/>
      <c r="H9" s="35"/>
      <c r="I9" s="52">
        <f t="shared" si="0"/>
        <v>0</v>
      </c>
    </row>
    <row r="10" spans="1:13" x14ac:dyDescent="0.2">
      <c r="A10" s="75"/>
      <c r="B10" s="75"/>
      <c r="C10" s="34"/>
      <c r="D10" s="34"/>
      <c r="E10" s="34"/>
      <c r="F10" s="34"/>
      <c r="G10" s="35"/>
      <c r="H10" s="35"/>
      <c r="I10" s="52">
        <f t="shared" si="0"/>
        <v>0</v>
      </c>
    </row>
    <row r="11" spans="1:13" x14ac:dyDescent="0.2">
      <c r="A11" s="75"/>
      <c r="B11" s="75"/>
      <c r="C11" s="34"/>
      <c r="D11" s="34"/>
      <c r="E11" s="34"/>
      <c r="F11" s="34"/>
      <c r="G11" s="35"/>
      <c r="H11" s="35"/>
      <c r="I11" s="52">
        <f t="shared" si="0"/>
        <v>0</v>
      </c>
    </row>
    <row r="12" spans="1:13" x14ac:dyDescent="0.2">
      <c r="A12" s="75"/>
      <c r="B12" s="75"/>
      <c r="C12" s="34"/>
      <c r="D12" s="34"/>
      <c r="E12" s="34"/>
      <c r="F12" s="34"/>
      <c r="G12" s="35"/>
      <c r="H12" s="35"/>
      <c r="I12" s="52">
        <f t="shared" si="0"/>
        <v>0</v>
      </c>
    </row>
    <row r="13" spans="1:13" x14ac:dyDescent="0.2">
      <c r="A13" s="75"/>
      <c r="B13" s="75"/>
      <c r="C13" s="34"/>
      <c r="D13" s="34"/>
      <c r="E13" s="34"/>
      <c r="F13" s="34"/>
      <c r="G13" s="35"/>
      <c r="H13" s="35"/>
      <c r="I13" s="52">
        <f t="shared" si="0"/>
        <v>0</v>
      </c>
    </row>
    <row r="14" spans="1:13" x14ac:dyDescent="0.2">
      <c r="A14" s="75"/>
      <c r="B14" s="75"/>
      <c r="C14" s="34"/>
      <c r="D14" s="34"/>
      <c r="E14" s="34"/>
      <c r="F14" s="34"/>
      <c r="G14" s="35"/>
      <c r="H14" s="35"/>
      <c r="I14" s="52">
        <f t="shared" si="0"/>
        <v>0</v>
      </c>
    </row>
    <row r="15" spans="1:13" x14ac:dyDescent="0.2">
      <c r="A15" s="75"/>
      <c r="B15" s="75"/>
      <c r="C15" s="34"/>
      <c r="D15" s="34"/>
      <c r="E15" s="34"/>
      <c r="F15" s="34"/>
      <c r="G15" s="35"/>
      <c r="H15" s="35"/>
      <c r="I15" s="52">
        <f t="shared" si="0"/>
        <v>0</v>
      </c>
    </row>
    <row r="16" spans="1:13" x14ac:dyDescent="0.2">
      <c r="A16" s="75"/>
      <c r="B16" s="75"/>
      <c r="C16" s="34"/>
      <c r="D16" s="34"/>
      <c r="E16" s="34"/>
      <c r="F16" s="34"/>
      <c r="G16" s="35"/>
      <c r="H16" s="35"/>
      <c r="I16" s="52">
        <f t="shared" si="0"/>
        <v>0</v>
      </c>
    </row>
    <row r="17" spans="1:9" x14ac:dyDescent="0.2">
      <c r="A17" s="75"/>
      <c r="B17" s="75"/>
      <c r="C17" s="34"/>
      <c r="D17" s="34"/>
      <c r="E17" s="34"/>
      <c r="F17" s="34"/>
      <c r="G17" s="35"/>
      <c r="H17" s="35"/>
      <c r="I17" s="52">
        <f t="shared" si="0"/>
        <v>0</v>
      </c>
    </row>
    <row r="18" spans="1:9" x14ac:dyDescent="0.2">
      <c r="A18" s="75"/>
      <c r="B18" s="75"/>
      <c r="C18" s="34"/>
      <c r="D18" s="34"/>
      <c r="E18" s="34"/>
      <c r="F18" s="34"/>
      <c r="G18" s="35"/>
      <c r="H18" s="35"/>
      <c r="I18" s="52">
        <f t="shared" si="0"/>
        <v>0</v>
      </c>
    </row>
    <row r="19" spans="1:9" x14ac:dyDescent="0.2">
      <c r="A19" s="75"/>
      <c r="B19" s="75"/>
      <c r="C19" s="34"/>
      <c r="D19" s="34"/>
      <c r="E19" s="34"/>
      <c r="F19" s="34"/>
      <c r="G19" s="35"/>
      <c r="H19" s="35"/>
      <c r="I19" s="52">
        <f t="shared" si="0"/>
        <v>0</v>
      </c>
    </row>
    <row r="20" spans="1:9" x14ac:dyDescent="0.2">
      <c r="A20" s="75"/>
      <c r="B20" s="75"/>
      <c r="C20" s="34"/>
      <c r="D20" s="34"/>
      <c r="E20" s="34"/>
      <c r="F20" s="34"/>
      <c r="G20" s="35"/>
      <c r="H20" s="35"/>
      <c r="I20" s="52">
        <f t="shared" si="0"/>
        <v>0</v>
      </c>
    </row>
    <row r="21" spans="1:9" x14ac:dyDescent="0.2">
      <c r="A21" s="75"/>
      <c r="B21" s="75"/>
      <c r="C21" s="34"/>
      <c r="D21" s="34"/>
      <c r="E21" s="34"/>
      <c r="F21" s="34"/>
      <c r="G21" s="35"/>
      <c r="H21" s="35"/>
      <c r="I21" s="52">
        <f t="shared" si="0"/>
        <v>0</v>
      </c>
    </row>
    <row r="22" spans="1:9" x14ac:dyDescent="0.2">
      <c r="A22" s="75"/>
      <c r="B22" s="75"/>
      <c r="C22" s="34"/>
      <c r="D22" s="34"/>
      <c r="E22" s="34"/>
      <c r="F22" s="34"/>
      <c r="G22" s="35"/>
      <c r="H22" s="35"/>
      <c r="I22" s="52">
        <f t="shared" si="0"/>
        <v>0</v>
      </c>
    </row>
    <row r="23" spans="1:9" x14ac:dyDescent="0.2">
      <c r="A23" s="75"/>
      <c r="B23" s="75"/>
      <c r="C23" s="34"/>
      <c r="D23" s="34"/>
      <c r="E23" s="34"/>
      <c r="F23" s="34"/>
      <c r="G23" s="35"/>
      <c r="H23" s="35"/>
      <c r="I23" s="52">
        <f t="shared" si="0"/>
        <v>0</v>
      </c>
    </row>
    <row r="24" spans="1:9" x14ac:dyDescent="0.2">
      <c r="A24" s="75"/>
      <c r="B24" s="75"/>
      <c r="C24" s="34"/>
      <c r="D24" s="34"/>
      <c r="E24" s="34"/>
      <c r="F24" s="34"/>
      <c r="G24" s="35"/>
      <c r="H24" s="35"/>
      <c r="I24" s="52">
        <f t="shared" si="0"/>
        <v>0</v>
      </c>
    </row>
    <row r="25" spans="1:9" x14ac:dyDescent="0.2">
      <c r="A25" s="75"/>
      <c r="B25" s="75"/>
      <c r="C25" s="34"/>
      <c r="D25" s="34"/>
      <c r="E25" s="34"/>
      <c r="F25" s="34"/>
      <c r="G25" s="35"/>
      <c r="H25" s="35"/>
      <c r="I25" s="52">
        <f t="shared" si="0"/>
        <v>0</v>
      </c>
    </row>
    <row r="26" spans="1:9" x14ac:dyDescent="0.2">
      <c r="A26" s="75"/>
      <c r="B26" s="75"/>
      <c r="C26" s="34"/>
      <c r="D26" s="34"/>
      <c r="E26" s="34"/>
      <c r="F26" s="34"/>
      <c r="G26" s="35"/>
      <c r="H26" s="35"/>
      <c r="I26" s="52">
        <f t="shared" si="0"/>
        <v>0</v>
      </c>
    </row>
    <row r="27" spans="1:9" x14ac:dyDescent="0.2">
      <c r="A27" s="75"/>
      <c r="B27" s="75"/>
      <c r="C27" s="34"/>
      <c r="D27" s="34"/>
      <c r="E27" s="34"/>
      <c r="F27" s="34"/>
      <c r="G27" s="35"/>
      <c r="H27" s="35"/>
      <c r="I27" s="52">
        <f t="shared" si="0"/>
        <v>0</v>
      </c>
    </row>
    <row r="28" spans="1:9" x14ac:dyDescent="0.2">
      <c r="A28" s="75"/>
      <c r="B28" s="75"/>
      <c r="C28" s="34"/>
      <c r="D28" s="34"/>
      <c r="E28" s="34"/>
      <c r="F28" s="34"/>
      <c r="G28" s="35"/>
      <c r="H28" s="35"/>
      <c r="I28" s="52">
        <f t="shared" si="0"/>
        <v>0</v>
      </c>
    </row>
    <row r="29" spans="1:9" x14ac:dyDescent="0.2">
      <c r="A29" s="75"/>
      <c r="B29" s="75"/>
      <c r="C29" s="34"/>
      <c r="D29" s="34"/>
      <c r="E29" s="34"/>
      <c r="F29" s="34"/>
      <c r="G29" s="35"/>
      <c r="H29" s="35"/>
      <c r="I29" s="52">
        <f t="shared" si="0"/>
        <v>0</v>
      </c>
    </row>
    <row r="30" spans="1:9" x14ac:dyDescent="0.2">
      <c r="A30" s="75"/>
      <c r="B30" s="75"/>
      <c r="C30" s="34"/>
      <c r="D30" s="34"/>
      <c r="E30" s="34"/>
      <c r="F30" s="34"/>
      <c r="G30" s="35"/>
      <c r="H30" s="35"/>
      <c r="I30" s="52">
        <f t="shared" si="0"/>
        <v>0</v>
      </c>
    </row>
    <row r="31" spans="1:9" x14ac:dyDescent="0.2">
      <c r="A31" s="75"/>
      <c r="B31" s="75"/>
      <c r="C31" s="34"/>
      <c r="D31" s="34"/>
      <c r="E31" s="34"/>
      <c r="F31" s="34"/>
      <c r="G31" s="35"/>
      <c r="H31" s="35"/>
      <c r="I31" s="52">
        <f t="shared" si="0"/>
        <v>0</v>
      </c>
    </row>
    <row r="32" spans="1:9" x14ac:dyDescent="0.2">
      <c r="A32" s="75"/>
      <c r="B32" s="75"/>
      <c r="C32" s="34"/>
      <c r="D32" s="34"/>
      <c r="E32" s="34"/>
      <c r="F32" s="34"/>
      <c r="G32" s="35"/>
      <c r="H32" s="35"/>
      <c r="I32" s="52">
        <f t="shared" si="0"/>
        <v>0</v>
      </c>
    </row>
    <row r="33" spans="1:9" x14ac:dyDescent="0.2">
      <c r="A33" s="75"/>
      <c r="B33" s="75"/>
      <c r="C33" s="34"/>
      <c r="D33" s="34"/>
      <c r="E33" s="34"/>
      <c r="F33" s="34"/>
      <c r="G33" s="35"/>
      <c r="H33" s="35"/>
      <c r="I33" s="52">
        <f t="shared" si="0"/>
        <v>0</v>
      </c>
    </row>
    <row r="34" spans="1:9" x14ac:dyDescent="0.2">
      <c r="A34" s="75"/>
      <c r="B34" s="75"/>
      <c r="C34" s="34"/>
      <c r="D34" s="34"/>
      <c r="E34" s="34"/>
      <c r="F34" s="34"/>
      <c r="G34" s="35"/>
      <c r="H34" s="35"/>
      <c r="I34" s="52">
        <f t="shared" si="0"/>
        <v>0</v>
      </c>
    </row>
    <row r="35" spans="1:9" x14ac:dyDescent="0.2">
      <c r="A35" s="75"/>
      <c r="B35" s="75"/>
      <c r="C35" s="34"/>
      <c r="D35" s="34"/>
      <c r="E35" s="34"/>
      <c r="F35" s="34"/>
      <c r="G35" s="35"/>
      <c r="H35" s="35"/>
      <c r="I35" s="52">
        <f t="shared" si="0"/>
        <v>0</v>
      </c>
    </row>
    <row r="36" spans="1:9" x14ac:dyDescent="0.2">
      <c r="A36" s="75"/>
      <c r="B36" s="75"/>
      <c r="C36" s="34"/>
      <c r="D36" s="34"/>
      <c r="E36" s="34"/>
      <c r="F36" s="34"/>
      <c r="G36" s="35"/>
      <c r="H36" s="35"/>
      <c r="I36" s="52">
        <f t="shared" si="0"/>
        <v>0</v>
      </c>
    </row>
    <row r="37" spans="1:9" x14ac:dyDescent="0.2">
      <c r="A37" s="75"/>
      <c r="B37" s="75"/>
      <c r="C37" s="34"/>
      <c r="D37" s="34"/>
      <c r="E37" s="34"/>
      <c r="F37" s="34"/>
      <c r="G37" s="35"/>
      <c r="H37" s="35"/>
      <c r="I37" s="52">
        <f t="shared" si="0"/>
        <v>0</v>
      </c>
    </row>
    <row r="38" spans="1:9" x14ac:dyDescent="0.2">
      <c r="A38" s="75"/>
      <c r="B38" s="75"/>
      <c r="C38" s="34"/>
      <c r="D38" s="34"/>
      <c r="E38" s="34"/>
      <c r="F38" s="34"/>
      <c r="G38" s="35"/>
      <c r="H38" s="35"/>
      <c r="I38" s="52">
        <f t="shared" si="0"/>
        <v>0</v>
      </c>
    </row>
    <row r="39" spans="1:9" x14ac:dyDescent="0.2">
      <c r="A39" s="75"/>
      <c r="B39" s="75"/>
      <c r="C39" s="34"/>
      <c r="D39" s="34"/>
      <c r="E39" s="34"/>
      <c r="F39" s="34"/>
      <c r="G39" s="35"/>
      <c r="H39" s="35"/>
      <c r="I39" s="52">
        <f t="shared" si="0"/>
        <v>0</v>
      </c>
    </row>
    <row r="40" spans="1:9" x14ac:dyDescent="0.2">
      <c r="A40" s="75"/>
      <c r="B40" s="75"/>
      <c r="C40" s="34"/>
      <c r="D40" s="34"/>
      <c r="E40" s="34"/>
      <c r="F40" s="34"/>
      <c r="G40" s="35"/>
      <c r="H40" s="35"/>
      <c r="I40" s="52">
        <f t="shared" si="0"/>
        <v>0</v>
      </c>
    </row>
    <row r="41" spans="1:9" x14ac:dyDescent="0.2">
      <c r="A41" s="75"/>
      <c r="B41" s="75"/>
      <c r="C41" s="34"/>
      <c r="D41" s="34"/>
      <c r="E41" s="34"/>
      <c r="F41" s="34"/>
      <c r="G41" s="35"/>
      <c r="H41" s="35"/>
      <c r="I41" s="52">
        <f t="shared" si="0"/>
        <v>0</v>
      </c>
    </row>
    <row r="42" spans="1:9" x14ac:dyDescent="0.2">
      <c r="A42" s="75"/>
      <c r="B42" s="75"/>
      <c r="C42" s="34"/>
      <c r="D42" s="34"/>
      <c r="E42" s="34"/>
      <c r="F42" s="34"/>
      <c r="G42" s="35"/>
      <c r="H42" s="35"/>
      <c r="I42" s="52">
        <f t="shared" si="0"/>
        <v>0</v>
      </c>
    </row>
    <row r="43" spans="1:9" x14ac:dyDescent="0.2">
      <c r="A43" s="75"/>
      <c r="B43" s="75"/>
      <c r="C43" s="34"/>
      <c r="D43" s="34"/>
      <c r="E43" s="34"/>
      <c r="F43" s="34"/>
      <c r="G43" s="35"/>
      <c r="H43" s="35"/>
      <c r="I43" s="52">
        <f t="shared" si="0"/>
        <v>0</v>
      </c>
    </row>
    <row r="44" spans="1:9" x14ac:dyDescent="0.2">
      <c r="A44" s="75"/>
      <c r="B44" s="75"/>
      <c r="C44" s="34"/>
      <c r="D44" s="34"/>
      <c r="E44" s="34"/>
      <c r="F44" s="34"/>
      <c r="G44" s="35"/>
      <c r="H44" s="35"/>
      <c r="I44" s="52">
        <f t="shared" si="0"/>
        <v>0</v>
      </c>
    </row>
    <row r="45" spans="1:9" x14ac:dyDescent="0.2">
      <c r="A45" s="75"/>
      <c r="B45" s="75"/>
      <c r="C45" s="34"/>
      <c r="D45" s="34"/>
      <c r="E45" s="34"/>
      <c r="F45" s="34"/>
      <c r="G45" s="35"/>
      <c r="H45" s="35"/>
      <c r="I45" s="52">
        <f t="shared" si="0"/>
        <v>0</v>
      </c>
    </row>
    <row r="46" spans="1:9" x14ac:dyDescent="0.2">
      <c r="A46" s="75"/>
      <c r="B46" s="75"/>
      <c r="C46" s="34"/>
      <c r="D46" s="34"/>
      <c r="E46" s="34"/>
      <c r="F46" s="34"/>
      <c r="G46" s="35"/>
      <c r="H46" s="35"/>
      <c r="I46" s="52">
        <f t="shared" si="0"/>
        <v>0</v>
      </c>
    </row>
    <row r="47" spans="1:9" x14ac:dyDescent="0.2">
      <c r="A47" s="75"/>
      <c r="B47" s="75"/>
      <c r="C47" s="34"/>
      <c r="D47" s="34"/>
      <c r="E47" s="34"/>
      <c r="F47" s="34"/>
      <c r="G47" s="35"/>
      <c r="H47" s="35"/>
      <c r="I47" s="52">
        <f t="shared" si="0"/>
        <v>0</v>
      </c>
    </row>
    <row r="48" spans="1:9" x14ac:dyDescent="0.2">
      <c r="A48" s="75"/>
      <c r="B48" s="75"/>
      <c r="C48" s="34"/>
      <c r="D48" s="34"/>
      <c r="E48" s="34"/>
      <c r="F48" s="34"/>
      <c r="G48" s="35"/>
      <c r="H48" s="35"/>
      <c r="I48" s="52">
        <f t="shared" si="0"/>
        <v>0</v>
      </c>
    </row>
    <row r="49" spans="1:9" x14ac:dyDescent="0.2">
      <c r="A49" s="75"/>
      <c r="B49" s="75"/>
      <c r="C49" s="34"/>
      <c r="D49" s="34"/>
      <c r="E49" s="34"/>
      <c r="F49" s="34"/>
      <c r="G49" s="35"/>
      <c r="H49" s="35"/>
      <c r="I49" s="52">
        <f t="shared" si="0"/>
        <v>0</v>
      </c>
    </row>
    <row r="50" spans="1:9" x14ac:dyDescent="0.2">
      <c r="A50" s="75"/>
      <c r="B50" s="75"/>
      <c r="C50" s="34"/>
      <c r="D50" s="34"/>
      <c r="E50" s="34"/>
      <c r="F50" s="34"/>
      <c r="G50" s="35"/>
      <c r="H50" s="35"/>
      <c r="I50" s="52">
        <f t="shared" si="0"/>
        <v>0</v>
      </c>
    </row>
    <row r="51" spans="1:9" x14ac:dyDescent="0.2">
      <c r="A51" s="75"/>
      <c r="B51" s="75"/>
      <c r="C51" s="34"/>
      <c r="D51" s="34"/>
      <c r="E51" s="34"/>
      <c r="F51" s="34"/>
      <c r="G51" s="35"/>
      <c r="H51" s="35"/>
      <c r="I51" s="52">
        <f t="shared" si="0"/>
        <v>0</v>
      </c>
    </row>
    <row r="52" spans="1:9" x14ac:dyDescent="0.2">
      <c r="A52" s="75"/>
      <c r="B52" s="75"/>
      <c r="C52" s="34"/>
      <c r="D52" s="34"/>
      <c r="E52" s="34"/>
      <c r="F52" s="34"/>
      <c r="G52" s="35"/>
      <c r="H52" s="35"/>
      <c r="I52" s="52">
        <f t="shared" si="0"/>
        <v>0</v>
      </c>
    </row>
    <row r="53" spans="1:9" x14ac:dyDescent="0.2">
      <c r="A53" s="75"/>
      <c r="B53" s="75"/>
      <c r="C53" s="34"/>
      <c r="D53" s="34"/>
      <c r="E53" s="34"/>
      <c r="F53" s="34"/>
      <c r="G53" s="35"/>
      <c r="H53" s="35"/>
      <c r="I53" s="52">
        <f t="shared" si="0"/>
        <v>0</v>
      </c>
    </row>
    <row r="54" spans="1:9" x14ac:dyDescent="0.2">
      <c r="A54" s="75"/>
      <c r="B54" s="75"/>
      <c r="C54" s="34"/>
      <c r="D54" s="34"/>
      <c r="E54" s="34"/>
      <c r="F54" s="34"/>
      <c r="G54" s="35"/>
      <c r="H54" s="35"/>
      <c r="I54" s="52">
        <f t="shared" si="0"/>
        <v>0</v>
      </c>
    </row>
    <row r="55" spans="1:9" x14ac:dyDescent="0.2">
      <c r="A55" s="75"/>
      <c r="B55" s="75"/>
      <c r="C55" s="34"/>
      <c r="D55" s="34"/>
      <c r="E55" s="34"/>
      <c r="F55" s="34"/>
      <c r="G55" s="35"/>
      <c r="H55" s="35"/>
      <c r="I55" s="52">
        <f t="shared" si="0"/>
        <v>0</v>
      </c>
    </row>
    <row r="56" spans="1:9" x14ac:dyDescent="0.2">
      <c r="A56" s="75"/>
      <c r="B56" s="75"/>
      <c r="C56" s="34"/>
      <c r="D56" s="34"/>
      <c r="E56" s="34"/>
      <c r="F56" s="34"/>
      <c r="G56" s="35"/>
      <c r="H56" s="35"/>
      <c r="I56" s="52">
        <f t="shared" si="0"/>
        <v>0</v>
      </c>
    </row>
    <row r="57" spans="1:9" x14ac:dyDescent="0.2">
      <c r="A57" s="75"/>
      <c r="B57" s="75"/>
      <c r="C57" s="34"/>
      <c r="D57" s="34"/>
      <c r="E57" s="34"/>
      <c r="F57" s="34"/>
      <c r="G57" s="35"/>
      <c r="H57" s="35"/>
      <c r="I57" s="52">
        <f t="shared" si="0"/>
        <v>0</v>
      </c>
    </row>
    <row r="58" spans="1:9" x14ac:dyDescent="0.2">
      <c r="A58" s="75"/>
      <c r="B58" s="75"/>
      <c r="C58" s="34"/>
      <c r="D58" s="34"/>
      <c r="E58" s="34"/>
      <c r="F58" s="34"/>
      <c r="G58" s="35"/>
      <c r="H58" s="35"/>
      <c r="I58" s="52">
        <f t="shared" si="0"/>
        <v>0</v>
      </c>
    </row>
    <row r="59" spans="1:9" x14ac:dyDescent="0.2">
      <c r="A59" s="75"/>
      <c r="B59" s="75"/>
      <c r="C59" s="34"/>
      <c r="D59" s="34"/>
      <c r="E59" s="34"/>
      <c r="F59" s="34"/>
      <c r="G59" s="35"/>
      <c r="H59" s="35"/>
      <c r="I59" s="52">
        <f t="shared" si="0"/>
        <v>0</v>
      </c>
    </row>
    <row r="60" spans="1:9" x14ac:dyDescent="0.2">
      <c r="A60" s="75"/>
      <c r="B60" s="75"/>
      <c r="C60" s="34"/>
      <c r="D60" s="34"/>
      <c r="E60" s="34"/>
      <c r="F60" s="34"/>
      <c r="G60" s="35"/>
      <c r="H60" s="35"/>
      <c r="I60" s="52">
        <f t="shared" si="0"/>
        <v>0</v>
      </c>
    </row>
    <row r="61" spans="1:9" x14ac:dyDescent="0.2">
      <c r="A61" s="75"/>
      <c r="B61" s="75"/>
      <c r="C61" s="34"/>
      <c r="D61" s="34"/>
      <c r="E61" s="34"/>
      <c r="F61" s="34"/>
      <c r="G61" s="35"/>
      <c r="H61" s="35"/>
      <c r="I61" s="52">
        <f t="shared" si="0"/>
        <v>0</v>
      </c>
    </row>
    <row r="62" spans="1:9" x14ac:dyDescent="0.2">
      <c r="A62" s="75"/>
      <c r="B62" s="75"/>
      <c r="C62" s="34"/>
      <c r="D62" s="34"/>
      <c r="E62" s="34"/>
      <c r="F62" s="34"/>
      <c r="G62" s="35"/>
      <c r="H62" s="35"/>
      <c r="I62" s="52">
        <f t="shared" si="0"/>
        <v>0</v>
      </c>
    </row>
    <row r="63" spans="1:9" x14ac:dyDescent="0.2">
      <c r="A63" s="75"/>
      <c r="B63" s="75"/>
      <c r="C63" s="34"/>
      <c r="D63" s="34"/>
      <c r="E63" s="34"/>
      <c r="F63" s="34"/>
      <c r="G63" s="35"/>
      <c r="H63" s="35"/>
      <c r="I63" s="52">
        <f t="shared" si="0"/>
        <v>0</v>
      </c>
    </row>
    <row r="64" spans="1:9" x14ac:dyDescent="0.2">
      <c r="A64" s="75"/>
      <c r="B64" s="75"/>
      <c r="C64" s="34"/>
      <c r="D64" s="34"/>
      <c r="E64" s="34"/>
      <c r="F64" s="34"/>
      <c r="G64" s="35"/>
      <c r="H64" s="35"/>
      <c r="I64" s="52">
        <f t="shared" si="0"/>
        <v>0</v>
      </c>
    </row>
    <row r="65" spans="1:11" x14ac:dyDescent="0.2">
      <c r="A65" s="75"/>
      <c r="B65" s="75"/>
      <c r="C65" s="34"/>
      <c r="D65" s="34"/>
      <c r="E65" s="34"/>
      <c r="F65" s="34"/>
      <c r="G65" s="35"/>
      <c r="H65" s="35"/>
      <c r="I65" s="52">
        <f t="shared" si="0"/>
        <v>0</v>
      </c>
      <c r="K65" s="12"/>
    </row>
    <row r="66" spans="1:11" x14ac:dyDescent="0.2">
      <c r="A66" s="75"/>
      <c r="B66" s="75"/>
      <c r="C66" s="34"/>
      <c r="D66" s="34"/>
      <c r="E66" s="34"/>
      <c r="F66" s="34"/>
      <c r="G66" s="35"/>
      <c r="H66" s="35"/>
      <c r="I66" s="52">
        <f t="shared" si="0"/>
        <v>0</v>
      </c>
    </row>
    <row r="67" spans="1:11" x14ac:dyDescent="0.2">
      <c r="A67" s="75"/>
      <c r="B67" s="75"/>
      <c r="C67" s="34"/>
      <c r="D67" s="34"/>
      <c r="E67" s="34"/>
      <c r="F67" s="34"/>
      <c r="G67" s="35"/>
      <c r="H67" s="35"/>
      <c r="I67" s="52">
        <f t="shared" si="0"/>
        <v>0</v>
      </c>
    </row>
    <row r="68" spans="1:11" x14ac:dyDescent="0.2">
      <c r="A68" s="75"/>
      <c r="B68" s="75"/>
      <c r="C68" s="34"/>
      <c r="D68" s="34"/>
      <c r="E68" s="34"/>
      <c r="F68" s="34"/>
      <c r="G68" s="35"/>
      <c r="H68" s="35"/>
      <c r="I68" s="52">
        <f t="shared" si="0"/>
        <v>0</v>
      </c>
    </row>
    <row r="69" spans="1:11" x14ac:dyDescent="0.2">
      <c r="A69" s="75"/>
      <c r="B69" s="75"/>
      <c r="C69" s="34"/>
      <c r="D69" s="34"/>
      <c r="E69" s="34"/>
      <c r="F69" s="34"/>
      <c r="G69" s="35"/>
      <c r="H69" s="35"/>
      <c r="I69" s="52">
        <f t="shared" si="0"/>
        <v>0</v>
      </c>
    </row>
    <row r="70" spans="1:11" x14ac:dyDescent="0.2">
      <c r="A70" s="75"/>
      <c r="B70" s="75"/>
      <c r="C70" s="34"/>
      <c r="D70" s="34"/>
      <c r="E70" s="34"/>
      <c r="F70" s="34"/>
      <c r="G70" s="35"/>
      <c r="H70" s="35"/>
      <c r="I70" s="52">
        <f t="shared" ref="I70:I133" si="1">ROUND((I69+G70-H70),2)</f>
        <v>0</v>
      </c>
    </row>
    <row r="71" spans="1:11" x14ac:dyDescent="0.2">
      <c r="A71" s="75"/>
      <c r="B71" s="75"/>
      <c r="C71" s="34"/>
      <c r="D71" s="34"/>
      <c r="E71" s="34"/>
      <c r="F71" s="34"/>
      <c r="G71" s="35"/>
      <c r="H71" s="35"/>
      <c r="I71" s="52">
        <f t="shared" si="1"/>
        <v>0</v>
      </c>
    </row>
    <row r="72" spans="1:11" x14ac:dyDescent="0.2">
      <c r="A72" s="75"/>
      <c r="B72" s="75"/>
      <c r="C72" s="34"/>
      <c r="D72" s="34"/>
      <c r="E72" s="34"/>
      <c r="F72" s="34"/>
      <c r="G72" s="35"/>
      <c r="H72" s="35"/>
      <c r="I72" s="52">
        <f t="shared" si="1"/>
        <v>0</v>
      </c>
    </row>
    <row r="73" spans="1:11" x14ac:dyDescent="0.2">
      <c r="A73" s="75"/>
      <c r="B73" s="75"/>
      <c r="C73" s="34"/>
      <c r="D73" s="34"/>
      <c r="E73" s="34"/>
      <c r="F73" s="34"/>
      <c r="G73" s="35"/>
      <c r="H73" s="35"/>
      <c r="I73" s="52">
        <f t="shared" si="1"/>
        <v>0</v>
      </c>
      <c r="K73" s="12"/>
    </row>
    <row r="74" spans="1:11" x14ac:dyDescent="0.2">
      <c r="A74" s="75"/>
      <c r="B74" s="75"/>
      <c r="C74" s="34"/>
      <c r="D74" s="34"/>
      <c r="E74" s="34"/>
      <c r="F74" s="34"/>
      <c r="G74" s="35"/>
      <c r="H74" s="35"/>
      <c r="I74" s="52">
        <f t="shared" si="1"/>
        <v>0</v>
      </c>
    </row>
    <row r="75" spans="1:11" x14ac:dyDescent="0.2">
      <c r="A75" s="75"/>
      <c r="B75" s="75"/>
      <c r="C75" s="34"/>
      <c r="D75" s="34"/>
      <c r="E75" s="34"/>
      <c r="F75" s="34"/>
      <c r="G75" s="35"/>
      <c r="H75" s="35"/>
      <c r="I75" s="52">
        <f t="shared" si="1"/>
        <v>0</v>
      </c>
    </row>
    <row r="76" spans="1:11" x14ac:dyDescent="0.2">
      <c r="A76" s="75"/>
      <c r="B76" s="75"/>
      <c r="C76" s="34"/>
      <c r="D76" s="34"/>
      <c r="E76" s="34"/>
      <c r="F76" s="34"/>
      <c r="G76" s="35"/>
      <c r="H76" s="35"/>
      <c r="I76" s="52">
        <f t="shared" si="1"/>
        <v>0</v>
      </c>
    </row>
    <row r="77" spans="1:11" x14ac:dyDescent="0.2">
      <c r="A77" s="75"/>
      <c r="B77" s="75"/>
      <c r="C77" s="34"/>
      <c r="D77" s="34"/>
      <c r="E77" s="34"/>
      <c r="F77" s="34"/>
      <c r="G77" s="35"/>
      <c r="H77" s="35"/>
      <c r="I77" s="52">
        <f t="shared" si="1"/>
        <v>0</v>
      </c>
    </row>
    <row r="78" spans="1:11" x14ac:dyDescent="0.2">
      <c r="A78" s="75"/>
      <c r="B78" s="75"/>
      <c r="C78" s="34"/>
      <c r="D78" s="34"/>
      <c r="E78" s="34"/>
      <c r="F78" s="34"/>
      <c r="G78" s="35"/>
      <c r="H78" s="35"/>
      <c r="I78" s="52">
        <f t="shared" si="1"/>
        <v>0</v>
      </c>
    </row>
    <row r="79" spans="1:11" x14ac:dyDescent="0.2">
      <c r="A79" s="75"/>
      <c r="B79" s="75"/>
      <c r="C79" s="34"/>
      <c r="D79" s="34"/>
      <c r="E79" s="34"/>
      <c r="F79" s="34"/>
      <c r="G79" s="35"/>
      <c r="H79" s="35"/>
      <c r="I79" s="52">
        <f t="shared" si="1"/>
        <v>0</v>
      </c>
      <c r="K79" s="12"/>
    </row>
    <row r="80" spans="1:11" x14ac:dyDescent="0.2">
      <c r="A80" s="75"/>
      <c r="B80" s="75"/>
      <c r="C80" s="34"/>
      <c r="D80" s="34"/>
      <c r="E80" s="34"/>
      <c r="F80" s="34"/>
      <c r="G80" s="35"/>
      <c r="H80" s="35"/>
      <c r="I80" s="52">
        <f t="shared" si="1"/>
        <v>0</v>
      </c>
      <c r="K80" s="12"/>
    </row>
    <row r="81" spans="1:9" x14ac:dyDescent="0.2">
      <c r="A81" s="75"/>
      <c r="B81" s="75"/>
      <c r="C81" s="34"/>
      <c r="D81" s="34"/>
      <c r="E81" s="34"/>
      <c r="F81" s="34"/>
      <c r="G81" s="35"/>
      <c r="H81" s="35"/>
      <c r="I81" s="52">
        <f t="shared" si="1"/>
        <v>0</v>
      </c>
    </row>
    <row r="82" spans="1:9" x14ac:dyDescent="0.2">
      <c r="A82" s="75"/>
      <c r="B82" s="75"/>
      <c r="C82" s="34"/>
      <c r="D82" s="34"/>
      <c r="E82" s="34"/>
      <c r="F82" s="34"/>
      <c r="G82" s="35"/>
      <c r="H82" s="35"/>
      <c r="I82" s="52">
        <f t="shared" si="1"/>
        <v>0</v>
      </c>
    </row>
    <row r="83" spans="1:9" x14ac:dyDescent="0.2">
      <c r="A83" s="75"/>
      <c r="B83" s="75"/>
      <c r="C83" s="34"/>
      <c r="D83" s="34"/>
      <c r="E83" s="34"/>
      <c r="F83" s="34"/>
      <c r="G83" s="35"/>
      <c r="H83" s="35"/>
      <c r="I83" s="52">
        <f t="shared" si="1"/>
        <v>0</v>
      </c>
    </row>
    <row r="84" spans="1:9" x14ac:dyDescent="0.2">
      <c r="A84" s="75"/>
      <c r="B84" s="75"/>
      <c r="C84" s="34"/>
      <c r="D84" s="34"/>
      <c r="E84" s="34"/>
      <c r="F84" s="34"/>
      <c r="G84" s="35"/>
      <c r="H84" s="35"/>
      <c r="I84" s="52">
        <f t="shared" si="1"/>
        <v>0</v>
      </c>
    </row>
    <row r="85" spans="1:9" x14ac:dyDescent="0.2">
      <c r="A85" s="75"/>
      <c r="B85" s="75"/>
      <c r="C85" s="34"/>
      <c r="D85" s="34"/>
      <c r="E85" s="34"/>
      <c r="F85" s="34"/>
      <c r="G85" s="35"/>
      <c r="H85" s="35"/>
      <c r="I85" s="52">
        <f t="shared" si="1"/>
        <v>0</v>
      </c>
    </row>
    <row r="86" spans="1:9" x14ac:dyDescent="0.2">
      <c r="A86" s="75"/>
      <c r="B86" s="75"/>
      <c r="C86" s="34"/>
      <c r="D86" s="34"/>
      <c r="E86" s="34"/>
      <c r="F86" s="34"/>
      <c r="G86" s="35"/>
      <c r="H86" s="35"/>
      <c r="I86" s="52">
        <f t="shared" si="1"/>
        <v>0</v>
      </c>
    </row>
    <row r="87" spans="1:9" x14ac:dyDescent="0.2">
      <c r="A87" s="75"/>
      <c r="B87" s="75"/>
      <c r="C87" s="34"/>
      <c r="D87" s="34"/>
      <c r="E87" s="34"/>
      <c r="F87" s="34"/>
      <c r="G87" s="35"/>
      <c r="H87" s="35"/>
      <c r="I87" s="52">
        <f t="shared" si="1"/>
        <v>0</v>
      </c>
    </row>
    <row r="88" spans="1:9" x14ac:dyDescent="0.2">
      <c r="A88" s="75"/>
      <c r="B88" s="75"/>
      <c r="C88" s="34"/>
      <c r="D88" s="34"/>
      <c r="E88" s="34"/>
      <c r="F88" s="34"/>
      <c r="G88" s="35"/>
      <c r="H88" s="35"/>
      <c r="I88" s="52">
        <f t="shared" si="1"/>
        <v>0</v>
      </c>
    </row>
    <row r="89" spans="1:9" x14ac:dyDescent="0.2">
      <c r="A89" s="75"/>
      <c r="B89" s="75"/>
      <c r="C89" s="34"/>
      <c r="D89" s="34"/>
      <c r="E89" s="34"/>
      <c r="F89" s="34"/>
      <c r="G89" s="35"/>
      <c r="H89" s="35"/>
      <c r="I89" s="52">
        <f t="shared" si="1"/>
        <v>0</v>
      </c>
    </row>
    <row r="90" spans="1:9" x14ac:dyDescent="0.2">
      <c r="A90" s="75"/>
      <c r="B90" s="75"/>
      <c r="C90" s="34"/>
      <c r="D90" s="34"/>
      <c r="E90" s="34"/>
      <c r="F90" s="34"/>
      <c r="G90" s="35"/>
      <c r="H90" s="35"/>
      <c r="I90" s="52">
        <f t="shared" si="1"/>
        <v>0</v>
      </c>
    </row>
    <row r="91" spans="1:9" x14ac:dyDescent="0.2">
      <c r="A91" s="75"/>
      <c r="B91" s="75"/>
      <c r="C91" s="34"/>
      <c r="D91" s="34"/>
      <c r="E91" s="34"/>
      <c r="F91" s="34"/>
      <c r="G91" s="35"/>
      <c r="H91" s="35"/>
      <c r="I91" s="52">
        <f t="shared" si="1"/>
        <v>0</v>
      </c>
    </row>
    <row r="92" spans="1:9" x14ac:dyDescent="0.2">
      <c r="A92" s="75"/>
      <c r="B92" s="75"/>
      <c r="C92" s="34"/>
      <c r="D92" s="34"/>
      <c r="E92" s="34"/>
      <c r="F92" s="34"/>
      <c r="G92" s="35"/>
      <c r="H92" s="35"/>
      <c r="I92" s="52">
        <f t="shared" si="1"/>
        <v>0</v>
      </c>
    </row>
    <row r="93" spans="1:9" x14ac:dyDescent="0.2">
      <c r="A93" s="75"/>
      <c r="B93" s="75"/>
      <c r="C93" s="34"/>
      <c r="D93" s="34"/>
      <c r="E93" s="34"/>
      <c r="F93" s="34"/>
      <c r="G93" s="35"/>
      <c r="H93" s="35"/>
      <c r="I93" s="52">
        <f t="shared" si="1"/>
        <v>0</v>
      </c>
    </row>
    <row r="94" spans="1:9" x14ac:dyDescent="0.2">
      <c r="A94" s="75"/>
      <c r="B94" s="75"/>
      <c r="C94" s="34"/>
      <c r="D94" s="34"/>
      <c r="E94" s="34"/>
      <c r="F94" s="34"/>
      <c r="G94" s="35"/>
      <c r="H94" s="35"/>
      <c r="I94" s="52">
        <f t="shared" si="1"/>
        <v>0</v>
      </c>
    </row>
    <row r="95" spans="1:9" x14ac:dyDescent="0.2">
      <c r="A95" s="75"/>
      <c r="B95" s="75"/>
      <c r="C95" s="34"/>
      <c r="D95" s="34"/>
      <c r="E95" s="34"/>
      <c r="F95" s="34"/>
      <c r="G95" s="35"/>
      <c r="H95" s="35"/>
      <c r="I95" s="52">
        <f t="shared" si="1"/>
        <v>0</v>
      </c>
    </row>
    <row r="96" spans="1:9" x14ac:dyDescent="0.2">
      <c r="A96" s="75"/>
      <c r="B96" s="75"/>
      <c r="C96" s="34"/>
      <c r="D96" s="34"/>
      <c r="E96" s="34"/>
      <c r="F96" s="34"/>
      <c r="G96" s="35"/>
      <c r="H96" s="35"/>
      <c r="I96" s="52">
        <f t="shared" si="1"/>
        <v>0</v>
      </c>
    </row>
    <row r="97" spans="1:9" x14ac:dyDescent="0.2">
      <c r="A97" s="75"/>
      <c r="B97" s="75"/>
      <c r="C97" s="34"/>
      <c r="D97" s="34"/>
      <c r="E97" s="34"/>
      <c r="F97" s="34"/>
      <c r="G97" s="35"/>
      <c r="H97" s="35"/>
      <c r="I97" s="52">
        <f t="shared" si="1"/>
        <v>0</v>
      </c>
    </row>
    <row r="98" spans="1:9" x14ac:dyDescent="0.2">
      <c r="A98" s="75"/>
      <c r="B98" s="75"/>
      <c r="C98" s="34"/>
      <c r="D98" s="34"/>
      <c r="E98" s="34"/>
      <c r="F98" s="34"/>
      <c r="G98" s="35"/>
      <c r="H98" s="35"/>
      <c r="I98" s="52">
        <f t="shared" si="1"/>
        <v>0</v>
      </c>
    </row>
    <row r="99" spans="1:9" x14ac:dyDescent="0.2">
      <c r="A99" s="75"/>
      <c r="B99" s="75"/>
      <c r="C99" s="34"/>
      <c r="D99" s="34"/>
      <c r="E99" s="34"/>
      <c r="F99" s="34"/>
      <c r="G99" s="35"/>
      <c r="H99" s="35"/>
      <c r="I99" s="52">
        <f t="shared" si="1"/>
        <v>0</v>
      </c>
    </row>
    <row r="100" spans="1:9" x14ac:dyDescent="0.2">
      <c r="A100" s="75"/>
      <c r="B100" s="75"/>
      <c r="C100" s="34"/>
      <c r="D100" s="34"/>
      <c r="E100" s="34"/>
      <c r="F100" s="34"/>
      <c r="G100" s="35"/>
      <c r="H100" s="35"/>
      <c r="I100" s="52">
        <f t="shared" si="1"/>
        <v>0</v>
      </c>
    </row>
    <row r="101" spans="1:9" x14ac:dyDescent="0.2">
      <c r="A101" s="75"/>
      <c r="B101" s="75"/>
      <c r="C101" s="34"/>
      <c r="D101" s="34"/>
      <c r="E101" s="34"/>
      <c r="F101" s="34"/>
      <c r="G101" s="35"/>
      <c r="H101" s="35"/>
      <c r="I101" s="52">
        <f t="shared" si="1"/>
        <v>0</v>
      </c>
    </row>
    <row r="102" spans="1:9" x14ac:dyDescent="0.2">
      <c r="A102" s="75"/>
      <c r="B102" s="75"/>
      <c r="C102" s="34"/>
      <c r="D102" s="34"/>
      <c r="E102" s="34"/>
      <c r="F102" s="34"/>
      <c r="G102" s="35"/>
      <c r="H102" s="35"/>
      <c r="I102" s="52">
        <f t="shared" si="1"/>
        <v>0</v>
      </c>
    </row>
    <row r="103" spans="1:9" x14ac:dyDescent="0.2">
      <c r="A103" s="75"/>
      <c r="B103" s="75"/>
      <c r="C103" s="34"/>
      <c r="D103" s="34"/>
      <c r="E103" s="34"/>
      <c r="F103" s="34"/>
      <c r="G103" s="35"/>
      <c r="H103" s="35"/>
      <c r="I103" s="52">
        <f t="shared" si="1"/>
        <v>0</v>
      </c>
    </row>
    <row r="104" spans="1:9" x14ac:dyDescent="0.2">
      <c r="A104" s="75"/>
      <c r="B104" s="75"/>
      <c r="C104" s="34"/>
      <c r="D104" s="34"/>
      <c r="E104" s="34"/>
      <c r="F104" s="34"/>
      <c r="G104" s="35"/>
      <c r="H104" s="35"/>
      <c r="I104" s="52">
        <f t="shared" si="1"/>
        <v>0</v>
      </c>
    </row>
    <row r="105" spans="1:9" x14ac:dyDescent="0.2">
      <c r="A105" s="75"/>
      <c r="B105" s="75"/>
      <c r="C105" s="34"/>
      <c r="D105" s="34"/>
      <c r="E105" s="34"/>
      <c r="F105" s="34"/>
      <c r="G105" s="35"/>
      <c r="H105" s="35"/>
      <c r="I105" s="52">
        <f t="shared" si="1"/>
        <v>0</v>
      </c>
    </row>
    <row r="106" spans="1:9" x14ac:dyDescent="0.2">
      <c r="A106" s="75"/>
      <c r="B106" s="75"/>
      <c r="C106" s="34"/>
      <c r="D106" s="34"/>
      <c r="E106" s="34"/>
      <c r="F106" s="34"/>
      <c r="G106" s="35"/>
      <c r="H106" s="35"/>
      <c r="I106" s="52">
        <f t="shared" si="1"/>
        <v>0</v>
      </c>
    </row>
    <row r="107" spans="1:9" x14ac:dyDescent="0.2">
      <c r="A107" s="75"/>
      <c r="B107" s="75"/>
      <c r="C107" s="34"/>
      <c r="D107" s="34"/>
      <c r="E107" s="34"/>
      <c r="F107" s="34"/>
      <c r="G107" s="35"/>
      <c r="H107" s="35"/>
      <c r="I107" s="52">
        <f t="shared" si="1"/>
        <v>0</v>
      </c>
    </row>
    <row r="108" spans="1:9" x14ac:dyDescent="0.2">
      <c r="A108" s="75"/>
      <c r="B108" s="75"/>
      <c r="C108" s="34"/>
      <c r="D108" s="34"/>
      <c r="E108" s="34"/>
      <c r="F108" s="34"/>
      <c r="G108" s="35"/>
      <c r="H108" s="35"/>
      <c r="I108" s="52">
        <f t="shared" si="1"/>
        <v>0</v>
      </c>
    </row>
    <row r="109" spans="1:9" x14ac:dyDescent="0.2">
      <c r="A109" s="75"/>
      <c r="B109" s="75"/>
      <c r="C109" s="34"/>
      <c r="D109" s="34"/>
      <c r="E109" s="34"/>
      <c r="F109" s="34"/>
      <c r="G109" s="35"/>
      <c r="H109" s="35"/>
      <c r="I109" s="52">
        <f t="shared" si="1"/>
        <v>0</v>
      </c>
    </row>
    <row r="110" spans="1:9" x14ac:dyDescent="0.2">
      <c r="A110" s="75"/>
      <c r="B110" s="75"/>
      <c r="C110" s="34"/>
      <c r="D110" s="34"/>
      <c r="E110" s="34"/>
      <c r="F110" s="34"/>
      <c r="G110" s="35"/>
      <c r="H110" s="35"/>
      <c r="I110" s="52">
        <f t="shared" si="1"/>
        <v>0</v>
      </c>
    </row>
    <row r="111" spans="1:9" x14ac:dyDescent="0.2">
      <c r="A111" s="75"/>
      <c r="B111" s="75"/>
      <c r="C111" s="34"/>
      <c r="D111" s="34"/>
      <c r="E111" s="34"/>
      <c r="F111" s="34"/>
      <c r="G111" s="35"/>
      <c r="H111" s="35"/>
      <c r="I111" s="52">
        <f t="shared" si="1"/>
        <v>0</v>
      </c>
    </row>
    <row r="112" spans="1:9" x14ac:dyDescent="0.2">
      <c r="A112" s="75"/>
      <c r="B112" s="75"/>
      <c r="C112" s="34"/>
      <c r="D112" s="34"/>
      <c r="E112" s="34"/>
      <c r="F112" s="34"/>
      <c r="G112" s="35"/>
      <c r="H112" s="35"/>
      <c r="I112" s="52">
        <f t="shared" si="1"/>
        <v>0</v>
      </c>
    </row>
    <row r="113" spans="1:9" x14ac:dyDescent="0.2">
      <c r="A113" s="75"/>
      <c r="B113" s="75"/>
      <c r="C113" s="34"/>
      <c r="D113" s="34"/>
      <c r="E113" s="34"/>
      <c r="F113" s="34"/>
      <c r="G113" s="35"/>
      <c r="H113" s="35"/>
      <c r="I113" s="52">
        <f t="shared" si="1"/>
        <v>0</v>
      </c>
    </row>
    <row r="114" spans="1:9" x14ac:dyDescent="0.2">
      <c r="A114" s="75"/>
      <c r="B114" s="75"/>
      <c r="C114" s="34"/>
      <c r="D114" s="34"/>
      <c r="E114" s="34"/>
      <c r="F114" s="34"/>
      <c r="G114" s="35"/>
      <c r="H114" s="35"/>
      <c r="I114" s="52">
        <f t="shared" si="1"/>
        <v>0</v>
      </c>
    </row>
    <row r="115" spans="1:9" x14ac:dyDescent="0.2">
      <c r="A115" s="75"/>
      <c r="B115" s="75"/>
      <c r="C115" s="34"/>
      <c r="D115" s="34"/>
      <c r="E115" s="34"/>
      <c r="F115" s="34"/>
      <c r="G115" s="35"/>
      <c r="H115" s="35"/>
      <c r="I115" s="52">
        <f t="shared" si="1"/>
        <v>0</v>
      </c>
    </row>
    <row r="116" spans="1:9" x14ac:dyDescent="0.2">
      <c r="A116" s="75"/>
      <c r="B116" s="75"/>
      <c r="C116" s="34"/>
      <c r="D116" s="34"/>
      <c r="E116" s="34"/>
      <c r="F116" s="34"/>
      <c r="G116" s="35"/>
      <c r="H116" s="35"/>
      <c r="I116" s="52">
        <f t="shared" si="1"/>
        <v>0</v>
      </c>
    </row>
    <row r="117" spans="1:9" x14ac:dyDescent="0.2">
      <c r="A117" s="75"/>
      <c r="B117" s="75"/>
      <c r="C117" s="34"/>
      <c r="D117" s="34"/>
      <c r="E117" s="34"/>
      <c r="F117" s="34"/>
      <c r="G117" s="35"/>
      <c r="H117" s="35"/>
      <c r="I117" s="52">
        <f t="shared" si="1"/>
        <v>0</v>
      </c>
    </row>
    <row r="118" spans="1:9" x14ac:dyDescent="0.2">
      <c r="A118" s="75"/>
      <c r="B118" s="75"/>
      <c r="C118" s="34"/>
      <c r="D118" s="34"/>
      <c r="E118" s="34"/>
      <c r="F118" s="34"/>
      <c r="G118" s="35"/>
      <c r="H118" s="35"/>
      <c r="I118" s="52">
        <f t="shared" si="1"/>
        <v>0</v>
      </c>
    </row>
    <row r="119" spans="1:9" x14ac:dyDescent="0.2">
      <c r="A119" s="75"/>
      <c r="B119" s="75"/>
      <c r="C119" s="34"/>
      <c r="D119" s="34"/>
      <c r="E119" s="34"/>
      <c r="F119" s="34"/>
      <c r="G119" s="35"/>
      <c r="H119" s="35"/>
      <c r="I119" s="52">
        <f t="shared" si="1"/>
        <v>0</v>
      </c>
    </row>
    <row r="120" spans="1:9" x14ac:dyDescent="0.2">
      <c r="A120" s="75"/>
      <c r="B120" s="75"/>
      <c r="C120" s="34"/>
      <c r="D120" s="34"/>
      <c r="E120" s="34"/>
      <c r="F120" s="34"/>
      <c r="G120" s="35"/>
      <c r="H120" s="35"/>
      <c r="I120" s="52">
        <f t="shared" si="1"/>
        <v>0</v>
      </c>
    </row>
    <row r="121" spans="1:9" x14ac:dyDescent="0.2">
      <c r="A121" s="75"/>
      <c r="B121" s="75"/>
      <c r="C121" s="34"/>
      <c r="D121" s="34"/>
      <c r="E121" s="34"/>
      <c r="F121" s="34"/>
      <c r="G121" s="35"/>
      <c r="H121" s="35"/>
      <c r="I121" s="52">
        <f t="shared" si="1"/>
        <v>0</v>
      </c>
    </row>
    <row r="122" spans="1:9" x14ac:dyDescent="0.2">
      <c r="A122" s="75"/>
      <c r="B122" s="75"/>
      <c r="C122" s="34"/>
      <c r="D122" s="34"/>
      <c r="E122" s="34"/>
      <c r="F122" s="34"/>
      <c r="G122" s="35"/>
      <c r="H122" s="35"/>
      <c r="I122" s="52">
        <f t="shared" si="1"/>
        <v>0</v>
      </c>
    </row>
    <row r="123" spans="1:9" x14ac:dyDescent="0.2">
      <c r="A123" s="75"/>
      <c r="B123" s="75"/>
      <c r="C123" s="34"/>
      <c r="D123" s="34"/>
      <c r="E123" s="34"/>
      <c r="F123" s="34"/>
      <c r="G123" s="35"/>
      <c r="H123" s="35"/>
      <c r="I123" s="52">
        <f t="shared" si="1"/>
        <v>0</v>
      </c>
    </row>
    <row r="124" spans="1:9" x14ac:dyDescent="0.2">
      <c r="A124" s="75"/>
      <c r="B124" s="75"/>
      <c r="C124" s="34"/>
      <c r="D124" s="34"/>
      <c r="E124" s="34"/>
      <c r="F124" s="34"/>
      <c r="G124" s="35"/>
      <c r="H124" s="35"/>
      <c r="I124" s="52">
        <f t="shared" si="1"/>
        <v>0</v>
      </c>
    </row>
    <row r="125" spans="1:9" x14ac:dyDescent="0.2">
      <c r="A125" s="75"/>
      <c r="B125" s="75"/>
      <c r="C125" s="34"/>
      <c r="D125" s="34"/>
      <c r="E125" s="34"/>
      <c r="F125" s="34"/>
      <c r="G125" s="35"/>
      <c r="H125" s="35"/>
      <c r="I125" s="52">
        <f t="shared" si="1"/>
        <v>0</v>
      </c>
    </row>
    <row r="126" spans="1:9" x14ac:dyDescent="0.2">
      <c r="A126" s="75"/>
      <c r="B126" s="75"/>
      <c r="C126" s="34"/>
      <c r="D126" s="34"/>
      <c r="E126" s="34"/>
      <c r="F126" s="34"/>
      <c r="G126" s="35"/>
      <c r="H126" s="35"/>
      <c r="I126" s="52">
        <f t="shared" si="1"/>
        <v>0</v>
      </c>
    </row>
    <row r="127" spans="1:9" x14ac:dyDescent="0.2">
      <c r="A127" s="75"/>
      <c r="B127" s="75"/>
      <c r="C127" s="34"/>
      <c r="D127" s="34"/>
      <c r="E127" s="34"/>
      <c r="F127" s="34"/>
      <c r="G127" s="35"/>
      <c r="H127" s="35"/>
      <c r="I127" s="52">
        <f t="shared" si="1"/>
        <v>0</v>
      </c>
    </row>
    <row r="128" spans="1:9" x14ac:dyDescent="0.2">
      <c r="A128" s="75"/>
      <c r="B128" s="75"/>
      <c r="C128" s="34"/>
      <c r="D128" s="34"/>
      <c r="E128" s="34"/>
      <c r="F128" s="34"/>
      <c r="G128" s="35"/>
      <c r="H128" s="35"/>
      <c r="I128" s="52">
        <f t="shared" si="1"/>
        <v>0</v>
      </c>
    </row>
    <row r="129" spans="1:9" x14ac:dyDescent="0.2">
      <c r="A129" s="75"/>
      <c r="B129" s="75"/>
      <c r="C129" s="34"/>
      <c r="D129" s="34"/>
      <c r="E129" s="34"/>
      <c r="F129" s="34"/>
      <c r="G129" s="35"/>
      <c r="H129" s="35"/>
      <c r="I129" s="52">
        <f t="shared" si="1"/>
        <v>0</v>
      </c>
    </row>
    <row r="130" spans="1:9" x14ac:dyDescent="0.2">
      <c r="A130" s="75"/>
      <c r="B130" s="75"/>
      <c r="C130" s="34"/>
      <c r="D130" s="34"/>
      <c r="E130" s="34"/>
      <c r="F130" s="34"/>
      <c r="G130" s="35"/>
      <c r="H130" s="35"/>
      <c r="I130" s="52">
        <f t="shared" si="1"/>
        <v>0</v>
      </c>
    </row>
    <row r="131" spans="1:9" x14ac:dyDescent="0.2">
      <c r="A131" s="75"/>
      <c r="B131" s="75"/>
      <c r="C131" s="34"/>
      <c r="D131" s="34"/>
      <c r="E131" s="34"/>
      <c r="F131" s="34"/>
      <c r="G131" s="35"/>
      <c r="H131" s="35"/>
      <c r="I131" s="52">
        <f t="shared" si="1"/>
        <v>0</v>
      </c>
    </row>
    <row r="132" spans="1:9" x14ac:dyDescent="0.2">
      <c r="A132" s="75"/>
      <c r="B132" s="75"/>
      <c r="C132" s="34"/>
      <c r="D132" s="34"/>
      <c r="E132" s="34"/>
      <c r="F132" s="34"/>
      <c r="G132" s="35"/>
      <c r="H132" s="35"/>
      <c r="I132" s="52">
        <f t="shared" si="1"/>
        <v>0</v>
      </c>
    </row>
    <row r="133" spans="1:9" x14ac:dyDescent="0.2">
      <c r="A133" s="75"/>
      <c r="B133" s="75"/>
      <c r="C133" s="34"/>
      <c r="D133" s="34"/>
      <c r="E133" s="34"/>
      <c r="F133" s="34"/>
      <c r="G133" s="35"/>
      <c r="H133" s="35"/>
      <c r="I133" s="52">
        <f t="shared" si="1"/>
        <v>0</v>
      </c>
    </row>
    <row r="134" spans="1:9" x14ac:dyDescent="0.2">
      <c r="A134" s="75"/>
      <c r="B134" s="75"/>
      <c r="C134" s="34"/>
      <c r="D134" s="34"/>
      <c r="E134" s="34"/>
      <c r="F134" s="34"/>
      <c r="G134" s="35"/>
      <c r="H134" s="35"/>
      <c r="I134" s="52">
        <f t="shared" ref="I134:I197" si="2">ROUND((I133+G134-H134),2)</f>
        <v>0</v>
      </c>
    </row>
    <row r="135" spans="1:9" x14ac:dyDescent="0.2">
      <c r="A135" s="75"/>
      <c r="B135" s="75"/>
      <c r="C135" s="34"/>
      <c r="D135" s="34"/>
      <c r="E135" s="34"/>
      <c r="F135" s="34"/>
      <c r="G135" s="35"/>
      <c r="H135" s="35"/>
      <c r="I135" s="52">
        <f t="shared" si="2"/>
        <v>0</v>
      </c>
    </row>
    <row r="136" spans="1:9" x14ac:dyDescent="0.2">
      <c r="A136" s="75"/>
      <c r="B136" s="75"/>
      <c r="C136" s="34"/>
      <c r="D136" s="34"/>
      <c r="E136" s="34"/>
      <c r="F136" s="34"/>
      <c r="G136" s="35"/>
      <c r="H136" s="35"/>
      <c r="I136" s="52">
        <f t="shared" si="2"/>
        <v>0</v>
      </c>
    </row>
    <row r="137" spans="1:9" x14ac:dyDescent="0.2">
      <c r="A137" s="75"/>
      <c r="B137" s="75"/>
      <c r="C137" s="34"/>
      <c r="D137" s="34"/>
      <c r="E137" s="34"/>
      <c r="F137" s="34"/>
      <c r="G137" s="35"/>
      <c r="H137" s="35"/>
      <c r="I137" s="52">
        <f t="shared" si="2"/>
        <v>0</v>
      </c>
    </row>
    <row r="138" spans="1:9" x14ac:dyDescent="0.2">
      <c r="A138" s="75"/>
      <c r="B138" s="75"/>
      <c r="C138" s="34"/>
      <c r="D138" s="34"/>
      <c r="E138" s="34"/>
      <c r="F138" s="34"/>
      <c r="G138" s="35"/>
      <c r="H138" s="35"/>
      <c r="I138" s="52">
        <f t="shared" si="2"/>
        <v>0</v>
      </c>
    </row>
    <row r="139" spans="1:9" x14ac:dyDescent="0.2">
      <c r="A139" s="75"/>
      <c r="B139" s="75"/>
      <c r="C139" s="34"/>
      <c r="D139" s="34"/>
      <c r="E139" s="34"/>
      <c r="F139" s="34"/>
      <c r="G139" s="35"/>
      <c r="H139" s="35"/>
      <c r="I139" s="52">
        <f t="shared" si="2"/>
        <v>0</v>
      </c>
    </row>
    <row r="140" spans="1:9" x14ac:dyDescent="0.2">
      <c r="A140" s="75"/>
      <c r="B140" s="75"/>
      <c r="C140" s="34"/>
      <c r="D140" s="34"/>
      <c r="E140" s="34"/>
      <c r="F140" s="34"/>
      <c r="G140" s="35"/>
      <c r="H140" s="35"/>
      <c r="I140" s="52">
        <f t="shared" si="2"/>
        <v>0</v>
      </c>
    </row>
    <row r="141" spans="1:9" x14ac:dyDescent="0.2">
      <c r="A141" s="75"/>
      <c r="B141" s="75"/>
      <c r="C141" s="34"/>
      <c r="D141" s="34"/>
      <c r="E141" s="34"/>
      <c r="F141" s="34"/>
      <c r="G141" s="35"/>
      <c r="H141" s="35"/>
      <c r="I141" s="52">
        <f t="shared" si="2"/>
        <v>0</v>
      </c>
    </row>
    <row r="142" spans="1:9" x14ac:dyDescent="0.2">
      <c r="A142" s="75"/>
      <c r="B142" s="75"/>
      <c r="C142" s="34"/>
      <c r="D142" s="34"/>
      <c r="E142" s="34"/>
      <c r="F142" s="34"/>
      <c r="G142" s="35"/>
      <c r="H142" s="35"/>
      <c r="I142" s="52">
        <f t="shared" si="2"/>
        <v>0</v>
      </c>
    </row>
    <row r="143" spans="1:9" x14ac:dyDescent="0.2">
      <c r="A143" s="75"/>
      <c r="B143" s="75"/>
      <c r="C143" s="34"/>
      <c r="D143" s="34"/>
      <c r="E143" s="34"/>
      <c r="F143" s="34"/>
      <c r="G143" s="35"/>
      <c r="H143" s="35"/>
      <c r="I143" s="52">
        <f t="shared" si="2"/>
        <v>0</v>
      </c>
    </row>
    <row r="144" spans="1:9" x14ac:dyDescent="0.2">
      <c r="A144" s="75"/>
      <c r="B144" s="75"/>
      <c r="C144" s="34"/>
      <c r="D144" s="34"/>
      <c r="E144" s="34"/>
      <c r="F144" s="34"/>
      <c r="G144" s="35"/>
      <c r="H144" s="35"/>
      <c r="I144" s="52">
        <f t="shared" si="2"/>
        <v>0</v>
      </c>
    </row>
    <row r="145" spans="1:9" x14ac:dyDescent="0.2">
      <c r="A145" s="75"/>
      <c r="B145" s="75"/>
      <c r="C145" s="34"/>
      <c r="D145" s="34"/>
      <c r="E145" s="34"/>
      <c r="F145" s="34"/>
      <c r="G145" s="35"/>
      <c r="H145" s="35"/>
      <c r="I145" s="52">
        <f t="shared" si="2"/>
        <v>0</v>
      </c>
    </row>
    <row r="146" spans="1:9" x14ac:dyDescent="0.2">
      <c r="A146" s="75"/>
      <c r="B146" s="75"/>
      <c r="C146" s="34"/>
      <c r="D146" s="34"/>
      <c r="E146" s="34"/>
      <c r="F146" s="34"/>
      <c r="G146" s="35"/>
      <c r="H146" s="35"/>
      <c r="I146" s="52">
        <f t="shared" si="2"/>
        <v>0</v>
      </c>
    </row>
    <row r="147" spans="1:9" x14ac:dyDescent="0.2">
      <c r="A147" s="75"/>
      <c r="B147" s="75"/>
      <c r="C147" s="34"/>
      <c r="D147" s="34"/>
      <c r="E147" s="34"/>
      <c r="F147" s="34"/>
      <c r="G147" s="35"/>
      <c r="H147" s="35"/>
      <c r="I147" s="52">
        <f t="shared" si="2"/>
        <v>0</v>
      </c>
    </row>
    <row r="148" spans="1:9" x14ac:dyDescent="0.2">
      <c r="A148" s="75"/>
      <c r="B148" s="75"/>
      <c r="C148" s="34"/>
      <c r="D148" s="34"/>
      <c r="E148" s="34"/>
      <c r="F148" s="34"/>
      <c r="G148" s="35"/>
      <c r="H148" s="35"/>
      <c r="I148" s="52">
        <f t="shared" si="2"/>
        <v>0</v>
      </c>
    </row>
    <row r="149" spans="1:9" x14ac:dyDescent="0.2">
      <c r="A149" s="75"/>
      <c r="B149" s="75"/>
      <c r="C149" s="34"/>
      <c r="D149" s="34"/>
      <c r="E149" s="34"/>
      <c r="F149" s="34"/>
      <c r="G149" s="35"/>
      <c r="H149" s="35"/>
      <c r="I149" s="52">
        <f t="shared" si="2"/>
        <v>0</v>
      </c>
    </row>
    <row r="150" spans="1:9" x14ac:dyDescent="0.2">
      <c r="A150" s="75"/>
      <c r="B150" s="75"/>
      <c r="C150" s="34"/>
      <c r="D150" s="34"/>
      <c r="E150" s="34"/>
      <c r="F150" s="34"/>
      <c r="G150" s="35"/>
      <c r="H150" s="35"/>
      <c r="I150" s="52">
        <f t="shared" si="2"/>
        <v>0</v>
      </c>
    </row>
    <row r="151" spans="1:9" x14ac:dyDescent="0.2">
      <c r="A151" s="75"/>
      <c r="B151" s="75"/>
      <c r="C151" s="34"/>
      <c r="D151" s="34"/>
      <c r="E151" s="34"/>
      <c r="F151" s="34"/>
      <c r="G151" s="35"/>
      <c r="H151" s="35"/>
      <c r="I151" s="52">
        <f t="shared" si="2"/>
        <v>0</v>
      </c>
    </row>
    <row r="152" spans="1:9" x14ac:dyDescent="0.2">
      <c r="A152" s="75"/>
      <c r="B152" s="75"/>
      <c r="C152" s="34"/>
      <c r="D152" s="34"/>
      <c r="E152" s="34"/>
      <c r="F152" s="34"/>
      <c r="G152" s="35"/>
      <c r="H152" s="35"/>
      <c r="I152" s="52">
        <f t="shared" si="2"/>
        <v>0</v>
      </c>
    </row>
    <row r="153" spans="1:9" x14ac:dyDescent="0.2">
      <c r="A153" s="75"/>
      <c r="B153" s="75"/>
      <c r="C153" s="34"/>
      <c r="D153" s="34"/>
      <c r="E153" s="34"/>
      <c r="F153" s="34"/>
      <c r="G153" s="35"/>
      <c r="H153" s="35"/>
      <c r="I153" s="52">
        <f t="shared" si="2"/>
        <v>0</v>
      </c>
    </row>
    <row r="154" spans="1:9" x14ac:dyDescent="0.2">
      <c r="A154" s="75"/>
      <c r="B154" s="75"/>
      <c r="C154" s="34"/>
      <c r="D154" s="34"/>
      <c r="E154" s="34"/>
      <c r="F154" s="34"/>
      <c r="G154" s="35"/>
      <c r="H154" s="35"/>
      <c r="I154" s="52">
        <f t="shared" si="2"/>
        <v>0</v>
      </c>
    </row>
    <row r="155" spans="1:9" x14ac:dyDescent="0.2">
      <c r="A155" s="75"/>
      <c r="B155" s="75"/>
      <c r="C155" s="34"/>
      <c r="D155" s="34"/>
      <c r="E155" s="34"/>
      <c r="F155" s="34"/>
      <c r="G155" s="35"/>
      <c r="H155" s="35"/>
      <c r="I155" s="52">
        <f t="shared" si="2"/>
        <v>0</v>
      </c>
    </row>
    <row r="156" spans="1:9" x14ac:dyDescent="0.2">
      <c r="A156" s="75"/>
      <c r="B156" s="75"/>
      <c r="C156" s="34"/>
      <c r="D156" s="34"/>
      <c r="E156" s="34"/>
      <c r="F156" s="34"/>
      <c r="G156" s="35"/>
      <c r="H156" s="35"/>
      <c r="I156" s="52">
        <f t="shared" si="2"/>
        <v>0</v>
      </c>
    </row>
    <row r="157" spans="1:9" x14ac:dyDescent="0.2">
      <c r="A157" s="75"/>
      <c r="B157" s="75"/>
      <c r="C157" s="34"/>
      <c r="D157" s="34"/>
      <c r="E157" s="34"/>
      <c r="F157" s="34"/>
      <c r="G157" s="35"/>
      <c r="H157" s="35"/>
      <c r="I157" s="52">
        <f t="shared" si="2"/>
        <v>0</v>
      </c>
    </row>
    <row r="158" spans="1:9" x14ac:dyDescent="0.2">
      <c r="A158" s="75"/>
      <c r="B158" s="75"/>
      <c r="C158" s="34"/>
      <c r="D158" s="34"/>
      <c r="E158" s="34"/>
      <c r="F158" s="34"/>
      <c r="G158" s="35"/>
      <c r="H158" s="35"/>
      <c r="I158" s="52">
        <f t="shared" si="2"/>
        <v>0</v>
      </c>
    </row>
    <row r="159" spans="1:9" x14ac:dyDescent="0.2">
      <c r="A159" s="75"/>
      <c r="B159" s="75"/>
      <c r="C159" s="34"/>
      <c r="D159" s="34"/>
      <c r="E159" s="34"/>
      <c r="F159" s="34"/>
      <c r="G159" s="35"/>
      <c r="H159" s="35"/>
      <c r="I159" s="52">
        <f t="shared" si="2"/>
        <v>0</v>
      </c>
    </row>
    <row r="160" spans="1:9" x14ac:dyDescent="0.2">
      <c r="A160" s="75"/>
      <c r="B160" s="75"/>
      <c r="C160" s="34"/>
      <c r="D160" s="34"/>
      <c r="E160" s="34"/>
      <c r="F160" s="34"/>
      <c r="G160" s="35"/>
      <c r="H160" s="35"/>
      <c r="I160" s="52">
        <f t="shared" si="2"/>
        <v>0</v>
      </c>
    </row>
    <row r="161" spans="1:9" x14ac:dyDescent="0.2">
      <c r="A161" s="75"/>
      <c r="B161" s="75"/>
      <c r="C161" s="34"/>
      <c r="D161" s="34"/>
      <c r="E161" s="34"/>
      <c r="F161" s="34"/>
      <c r="G161" s="35"/>
      <c r="H161" s="35"/>
      <c r="I161" s="52">
        <f t="shared" si="2"/>
        <v>0</v>
      </c>
    </row>
    <row r="162" spans="1:9" x14ac:dyDescent="0.2">
      <c r="A162" s="75"/>
      <c r="B162" s="75"/>
      <c r="C162" s="34"/>
      <c r="D162" s="34"/>
      <c r="E162" s="34"/>
      <c r="F162" s="34"/>
      <c r="G162" s="35"/>
      <c r="H162" s="35"/>
      <c r="I162" s="52">
        <f t="shared" si="2"/>
        <v>0</v>
      </c>
    </row>
    <row r="163" spans="1:9" x14ac:dyDescent="0.2">
      <c r="A163" s="75"/>
      <c r="B163" s="75"/>
      <c r="C163" s="34"/>
      <c r="D163" s="34"/>
      <c r="E163" s="34"/>
      <c r="F163" s="34"/>
      <c r="G163" s="35"/>
      <c r="H163" s="35"/>
      <c r="I163" s="52">
        <f t="shared" si="2"/>
        <v>0</v>
      </c>
    </row>
    <row r="164" spans="1:9" x14ac:dyDescent="0.2">
      <c r="B164" s="75"/>
      <c r="C164" s="11"/>
      <c r="G164" s="12"/>
      <c r="H164" s="12"/>
      <c r="I164" s="52">
        <f t="shared" si="2"/>
        <v>0</v>
      </c>
    </row>
    <row r="165" spans="1:9" x14ac:dyDescent="0.2">
      <c r="B165" s="75"/>
      <c r="C165" s="11"/>
      <c r="G165" s="12"/>
      <c r="H165" s="12"/>
      <c r="I165" s="52">
        <f t="shared" si="2"/>
        <v>0</v>
      </c>
    </row>
    <row r="166" spans="1:9" x14ac:dyDescent="0.2">
      <c r="B166" s="75"/>
      <c r="C166" s="11"/>
      <c r="G166" s="12"/>
      <c r="H166" s="12"/>
      <c r="I166" s="52">
        <f t="shared" si="2"/>
        <v>0</v>
      </c>
    </row>
    <row r="167" spans="1:9" x14ac:dyDescent="0.2">
      <c r="B167" s="75"/>
      <c r="C167" s="11"/>
      <c r="G167" s="12"/>
      <c r="H167" s="12"/>
      <c r="I167" s="52">
        <f t="shared" si="2"/>
        <v>0</v>
      </c>
    </row>
    <row r="168" spans="1:9" x14ac:dyDescent="0.2">
      <c r="B168" s="75"/>
      <c r="C168" s="11"/>
      <c r="G168" s="12"/>
      <c r="H168" s="12"/>
      <c r="I168" s="52">
        <f t="shared" si="2"/>
        <v>0</v>
      </c>
    </row>
    <row r="169" spans="1:9" x14ac:dyDescent="0.2">
      <c r="B169" s="75"/>
      <c r="C169" s="11"/>
      <c r="G169" s="12"/>
      <c r="H169" s="12"/>
      <c r="I169" s="52">
        <f t="shared" si="2"/>
        <v>0</v>
      </c>
    </row>
    <row r="170" spans="1:9" x14ac:dyDescent="0.2">
      <c r="B170" s="75"/>
      <c r="C170" s="11"/>
      <c r="G170" s="12"/>
      <c r="H170" s="12"/>
      <c r="I170" s="52">
        <f t="shared" si="2"/>
        <v>0</v>
      </c>
    </row>
    <row r="171" spans="1:9" x14ac:dyDescent="0.2">
      <c r="B171" s="75"/>
      <c r="C171" s="11"/>
      <c r="G171" s="12"/>
      <c r="H171" s="12"/>
      <c r="I171" s="52">
        <f t="shared" si="2"/>
        <v>0</v>
      </c>
    </row>
    <row r="172" spans="1:9" x14ac:dyDescent="0.2">
      <c r="B172" s="75"/>
      <c r="C172" s="11"/>
      <c r="G172" s="12"/>
      <c r="H172" s="12"/>
      <c r="I172" s="52">
        <f t="shared" si="2"/>
        <v>0</v>
      </c>
    </row>
    <row r="173" spans="1:9" x14ac:dyDescent="0.2">
      <c r="B173" s="75"/>
      <c r="C173" s="11"/>
      <c r="G173" s="12"/>
      <c r="H173" s="12"/>
      <c r="I173" s="52">
        <f t="shared" si="2"/>
        <v>0</v>
      </c>
    </row>
    <row r="174" spans="1:9" x14ac:dyDescent="0.2">
      <c r="B174" s="75"/>
      <c r="C174" s="11"/>
      <c r="G174" s="12"/>
      <c r="H174" s="12"/>
      <c r="I174" s="52">
        <f t="shared" si="2"/>
        <v>0</v>
      </c>
    </row>
    <row r="175" spans="1:9" x14ac:dyDescent="0.2">
      <c r="B175" s="75"/>
      <c r="C175" s="11"/>
      <c r="G175" s="12"/>
      <c r="H175" s="12"/>
      <c r="I175" s="52">
        <f t="shared" si="2"/>
        <v>0</v>
      </c>
    </row>
    <row r="176" spans="1:9" x14ac:dyDescent="0.2">
      <c r="B176" s="75"/>
      <c r="C176" s="11"/>
      <c r="G176" s="12"/>
      <c r="H176" s="12"/>
      <c r="I176" s="52">
        <f t="shared" si="2"/>
        <v>0</v>
      </c>
    </row>
    <row r="177" spans="2:9" x14ac:dyDescent="0.2">
      <c r="B177" s="75"/>
      <c r="C177" s="11"/>
      <c r="G177" s="12"/>
      <c r="H177" s="12"/>
      <c r="I177" s="52">
        <f t="shared" si="2"/>
        <v>0</v>
      </c>
    </row>
    <row r="178" spans="2:9" x14ac:dyDescent="0.2">
      <c r="B178" s="75"/>
      <c r="C178" s="11"/>
      <c r="G178" s="12"/>
      <c r="H178" s="12"/>
      <c r="I178" s="52">
        <f t="shared" si="2"/>
        <v>0</v>
      </c>
    </row>
    <row r="179" spans="2:9" x14ac:dyDescent="0.2">
      <c r="B179" s="75"/>
      <c r="C179" s="11"/>
      <c r="G179" s="12"/>
      <c r="H179" s="12"/>
      <c r="I179" s="52">
        <f t="shared" si="2"/>
        <v>0</v>
      </c>
    </row>
    <row r="180" spans="2:9" x14ac:dyDescent="0.2">
      <c r="B180" s="75"/>
      <c r="C180" s="11"/>
      <c r="G180" s="12"/>
      <c r="H180" s="12"/>
      <c r="I180" s="52">
        <f t="shared" si="2"/>
        <v>0</v>
      </c>
    </row>
    <row r="181" spans="2:9" x14ac:dyDescent="0.2">
      <c r="B181" s="75"/>
      <c r="C181" s="11"/>
      <c r="G181" s="12"/>
      <c r="H181" s="12"/>
      <c r="I181" s="52">
        <f t="shared" si="2"/>
        <v>0</v>
      </c>
    </row>
    <row r="182" spans="2:9" x14ac:dyDescent="0.2">
      <c r="B182" s="75"/>
      <c r="C182" s="11"/>
      <c r="G182" s="12"/>
      <c r="H182" s="12"/>
      <c r="I182" s="52">
        <f t="shared" si="2"/>
        <v>0</v>
      </c>
    </row>
    <row r="183" spans="2:9" x14ac:dyDescent="0.2">
      <c r="B183" s="75"/>
      <c r="C183" s="11"/>
      <c r="G183" s="12"/>
      <c r="H183" s="12"/>
      <c r="I183" s="52">
        <f t="shared" si="2"/>
        <v>0</v>
      </c>
    </row>
    <row r="184" spans="2:9" x14ac:dyDescent="0.2">
      <c r="B184" s="75"/>
      <c r="C184" s="11"/>
      <c r="G184" s="12"/>
      <c r="H184" s="12"/>
      <c r="I184" s="52">
        <f t="shared" si="2"/>
        <v>0</v>
      </c>
    </row>
    <row r="185" spans="2:9" x14ac:dyDescent="0.2">
      <c r="B185" s="75"/>
      <c r="C185" s="11"/>
      <c r="G185" s="12"/>
      <c r="H185" s="12"/>
      <c r="I185" s="52">
        <f t="shared" si="2"/>
        <v>0</v>
      </c>
    </row>
    <row r="186" spans="2:9" x14ac:dyDescent="0.2">
      <c r="B186" s="75"/>
      <c r="C186" s="11"/>
      <c r="G186" s="12"/>
      <c r="H186" s="12"/>
      <c r="I186" s="52">
        <f t="shared" si="2"/>
        <v>0</v>
      </c>
    </row>
    <row r="187" spans="2:9" x14ac:dyDescent="0.2">
      <c r="B187" s="75"/>
      <c r="C187" s="11"/>
      <c r="G187" s="12"/>
      <c r="H187" s="12"/>
      <c r="I187" s="52">
        <f t="shared" si="2"/>
        <v>0</v>
      </c>
    </row>
    <row r="188" spans="2:9" x14ac:dyDescent="0.2">
      <c r="B188" s="75"/>
      <c r="C188" s="11"/>
      <c r="G188" s="12"/>
      <c r="H188" s="12"/>
      <c r="I188" s="52">
        <f t="shared" si="2"/>
        <v>0</v>
      </c>
    </row>
    <row r="189" spans="2:9" x14ac:dyDescent="0.2">
      <c r="B189" s="75"/>
      <c r="C189" s="11"/>
      <c r="G189" s="12"/>
      <c r="H189" s="12"/>
      <c r="I189" s="52">
        <f t="shared" si="2"/>
        <v>0</v>
      </c>
    </row>
    <row r="190" spans="2:9" x14ac:dyDescent="0.2">
      <c r="B190" s="75"/>
      <c r="C190" s="11"/>
      <c r="G190" s="12"/>
      <c r="H190" s="12"/>
      <c r="I190" s="52">
        <f t="shared" si="2"/>
        <v>0</v>
      </c>
    </row>
    <row r="191" spans="2:9" x14ac:dyDescent="0.2">
      <c r="B191" s="75"/>
      <c r="C191" s="11"/>
      <c r="G191" s="12"/>
      <c r="H191" s="12"/>
      <c r="I191" s="52">
        <f t="shared" si="2"/>
        <v>0</v>
      </c>
    </row>
    <row r="192" spans="2:9" x14ac:dyDescent="0.2">
      <c r="B192" s="75"/>
      <c r="C192" s="11"/>
      <c r="G192" s="12"/>
      <c r="H192" s="12"/>
      <c r="I192" s="52">
        <f t="shared" si="2"/>
        <v>0</v>
      </c>
    </row>
    <row r="193" spans="2:9" x14ac:dyDescent="0.2">
      <c r="B193" s="75"/>
      <c r="C193" s="11"/>
      <c r="G193" s="12"/>
      <c r="H193" s="12"/>
      <c r="I193" s="52">
        <f t="shared" si="2"/>
        <v>0</v>
      </c>
    </row>
    <row r="194" spans="2:9" x14ac:dyDescent="0.2">
      <c r="B194" s="75"/>
      <c r="C194" s="11"/>
      <c r="G194" s="12"/>
      <c r="H194" s="12"/>
      <c r="I194" s="52">
        <f t="shared" si="2"/>
        <v>0</v>
      </c>
    </row>
    <row r="195" spans="2:9" x14ac:dyDescent="0.2">
      <c r="B195" s="75"/>
      <c r="C195" s="11"/>
      <c r="G195" s="12"/>
      <c r="H195" s="12"/>
      <c r="I195" s="52">
        <f t="shared" si="2"/>
        <v>0</v>
      </c>
    </row>
    <row r="196" spans="2:9" x14ac:dyDescent="0.2">
      <c r="B196" s="75"/>
      <c r="C196" s="11"/>
      <c r="G196" s="12"/>
      <c r="H196" s="12"/>
      <c r="I196" s="52">
        <f t="shared" si="2"/>
        <v>0</v>
      </c>
    </row>
    <row r="197" spans="2:9" x14ac:dyDescent="0.2">
      <c r="B197" s="75"/>
      <c r="C197" s="11"/>
      <c r="G197" s="12"/>
      <c r="H197" s="12"/>
      <c r="I197" s="52">
        <f t="shared" si="2"/>
        <v>0</v>
      </c>
    </row>
    <row r="198" spans="2:9" x14ac:dyDescent="0.2">
      <c r="B198" s="75"/>
      <c r="C198" s="11"/>
      <c r="G198" s="12"/>
      <c r="H198" s="12"/>
      <c r="I198" s="52">
        <f t="shared" ref="I198:I261" si="3">ROUND((I197+G198-H198),2)</f>
        <v>0</v>
      </c>
    </row>
    <row r="199" spans="2:9" x14ac:dyDescent="0.2">
      <c r="B199" s="75"/>
      <c r="C199" s="11"/>
      <c r="G199" s="12"/>
      <c r="H199" s="12"/>
      <c r="I199" s="52">
        <f t="shared" si="3"/>
        <v>0</v>
      </c>
    </row>
    <row r="200" spans="2:9" x14ac:dyDescent="0.2">
      <c r="B200" s="75"/>
      <c r="C200" s="11"/>
      <c r="G200" s="12"/>
      <c r="H200" s="12"/>
      <c r="I200" s="52">
        <f t="shared" si="3"/>
        <v>0</v>
      </c>
    </row>
    <row r="201" spans="2:9" x14ac:dyDescent="0.2">
      <c r="B201" s="75"/>
      <c r="C201" s="11"/>
      <c r="G201" s="12"/>
      <c r="H201" s="12"/>
      <c r="I201" s="52">
        <f t="shared" si="3"/>
        <v>0</v>
      </c>
    </row>
    <row r="202" spans="2:9" x14ac:dyDescent="0.2">
      <c r="B202" s="75"/>
      <c r="C202" s="11"/>
      <c r="G202" s="12"/>
      <c r="H202" s="12"/>
      <c r="I202" s="52">
        <f t="shared" si="3"/>
        <v>0</v>
      </c>
    </row>
    <row r="203" spans="2:9" x14ac:dyDescent="0.2">
      <c r="B203" s="75"/>
      <c r="C203" s="11"/>
      <c r="G203" s="12"/>
      <c r="H203" s="12"/>
      <c r="I203" s="52">
        <f t="shared" si="3"/>
        <v>0</v>
      </c>
    </row>
    <row r="204" spans="2:9" x14ac:dyDescent="0.2">
      <c r="B204" s="75"/>
      <c r="C204" s="11"/>
      <c r="G204" s="12"/>
      <c r="H204" s="12"/>
      <c r="I204" s="52">
        <f t="shared" si="3"/>
        <v>0</v>
      </c>
    </row>
    <row r="205" spans="2:9" x14ac:dyDescent="0.2">
      <c r="B205" s="75"/>
      <c r="C205" s="11"/>
      <c r="G205" s="12"/>
      <c r="H205" s="12"/>
      <c r="I205" s="52">
        <f t="shared" si="3"/>
        <v>0</v>
      </c>
    </row>
    <row r="206" spans="2:9" x14ac:dyDescent="0.2">
      <c r="B206" s="75"/>
      <c r="C206" s="11"/>
      <c r="G206" s="12"/>
      <c r="H206" s="12"/>
      <c r="I206" s="52">
        <f t="shared" si="3"/>
        <v>0</v>
      </c>
    </row>
    <row r="207" spans="2:9" x14ac:dyDescent="0.2">
      <c r="B207" s="75"/>
      <c r="C207" s="11"/>
      <c r="G207" s="12"/>
      <c r="H207" s="12"/>
      <c r="I207" s="52">
        <f t="shared" si="3"/>
        <v>0</v>
      </c>
    </row>
    <row r="208" spans="2:9" x14ac:dyDescent="0.2">
      <c r="B208" s="75"/>
      <c r="C208" s="11"/>
      <c r="G208" s="12"/>
      <c r="H208" s="12"/>
      <c r="I208" s="52">
        <f t="shared" si="3"/>
        <v>0</v>
      </c>
    </row>
    <row r="209" spans="2:9" x14ac:dyDescent="0.2">
      <c r="B209" s="75"/>
      <c r="C209" s="11"/>
      <c r="G209" s="12"/>
      <c r="H209" s="12"/>
      <c r="I209" s="52">
        <f t="shared" si="3"/>
        <v>0</v>
      </c>
    </row>
    <row r="210" spans="2:9" x14ac:dyDescent="0.2">
      <c r="B210" s="75"/>
      <c r="C210" s="11"/>
      <c r="G210" s="12"/>
      <c r="H210" s="12"/>
      <c r="I210" s="52">
        <f t="shared" si="3"/>
        <v>0</v>
      </c>
    </row>
    <row r="211" spans="2:9" x14ac:dyDescent="0.2">
      <c r="B211" s="75"/>
      <c r="C211" s="11"/>
      <c r="G211" s="12"/>
      <c r="H211" s="12"/>
      <c r="I211" s="52">
        <f t="shared" si="3"/>
        <v>0</v>
      </c>
    </row>
    <row r="212" spans="2:9" x14ac:dyDescent="0.2">
      <c r="B212" s="75"/>
      <c r="C212" s="11"/>
      <c r="G212" s="12"/>
      <c r="H212" s="12"/>
      <c r="I212" s="52">
        <f t="shared" si="3"/>
        <v>0</v>
      </c>
    </row>
    <row r="213" spans="2:9" x14ac:dyDescent="0.2">
      <c r="B213" s="75"/>
      <c r="C213" s="11"/>
      <c r="G213" s="12"/>
      <c r="H213" s="12"/>
      <c r="I213" s="52">
        <f t="shared" si="3"/>
        <v>0</v>
      </c>
    </row>
    <row r="214" spans="2:9" x14ac:dyDescent="0.2">
      <c r="B214" s="75"/>
      <c r="C214" s="11"/>
      <c r="G214" s="12"/>
      <c r="H214" s="12"/>
      <c r="I214" s="52">
        <f t="shared" si="3"/>
        <v>0</v>
      </c>
    </row>
    <row r="215" spans="2:9" x14ac:dyDescent="0.2">
      <c r="B215" s="75"/>
      <c r="C215" s="11"/>
      <c r="G215" s="12"/>
      <c r="H215" s="12"/>
      <c r="I215" s="52">
        <f t="shared" si="3"/>
        <v>0</v>
      </c>
    </row>
    <row r="216" spans="2:9" x14ac:dyDescent="0.2">
      <c r="B216" s="75"/>
      <c r="C216" s="11"/>
      <c r="G216" s="12"/>
      <c r="H216" s="12"/>
      <c r="I216" s="52">
        <f t="shared" si="3"/>
        <v>0</v>
      </c>
    </row>
    <row r="217" spans="2:9" x14ac:dyDescent="0.2">
      <c r="B217" s="75"/>
      <c r="C217" s="11"/>
      <c r="G217" s="12"/>
      <c r="H217" s="12"/>
      <c r="I217" s="52">
        <f t="shared" si="3"/>
        <v>0</v>
      </c>
    </row>
    <row r="218" spans="2:9" x14ac:dyDescent="0.2">
      <c r="B218" s="75"/>
      <c r="C218" s="11"/>
      <c r="G218" s="12"/>
      <c r="H218" s="12"/>
      <c r="I218" s="52">
        <f t="shared" si="3"/>
        <v>0</v>
      </c>
    </row>
    <row r="219" spans="2:9" x14ac:dyDescent="0.2">
      <c r="B219" s="75"/>
      <c r="C219" s="11"/>
      <c r="G219" s="12"/>
      <c r="H219" s="12"/>
      <c r="I219" s="52">
        <f t="shared" si="3"/>
        <v>0</v>
      </c>
    </row>
    <row r="220" spans="2:9" x14ac:dyDescent="0.2">
      <c r="B220" s="75"/>
      <c r="C220" s="11"/>
      <c r="G220" s="12"/>
      <c r="H220" s="12"/>
      <c r="I220" s="52">
        <f t="shared" si="3"/>
        <v>0</v>
      </c>
    </row>
    <row r="221" spans="2:9" x14ac:dyDescent="0.2">
      <c r="B221" s="75"/>
      <c r="C221" s="11"/>
      <c r="G221" s="12"/>
      <c r="H221" s="12"/>
      <c r="I221" s="52">
        <f t="shared" si="3"/>
        <v>0</v>
      </c>
    </row>
    <row r="222" spans="2:9" x14ac:dyDescent="0.2">
      <c r="B222" s="75"/>
      <c r="C222" s="11"/>
      <c r="G222" s="12"/>
      <c r="H222" s="12"/>
      <c r="I222" s="52">
        <f t="shared" si="3"/>
        <v>0</v>
      </c>
    </row>
    <row r="223" spans="2:9" x14ac:dyDescent="0.2">
      <c r="B223" s="75"/>
      <c r="C223" s="11"/>
      <c r="G223" s="12"/>
      <c r="H223" s="12"/>
      <c r="I223" s="52">
        <f t="shared" si="3"/>
        <v>0</v>
      </c>
    </row>
    <row r="224" spans="2:9" x14ac:dyDescent="0.2">
      <c r="B224" s="75"/>
      <c r="C224" s="11"/>
      <c r="G224" s="12"/>
      <c r="H224" s="12"/>
      <c r="I224" s="52">
        <f t="shared" si="3"/>
        <v>0</v>
      </c>
    </row>
    <row r="225" spans="2:9" x14ac:dyDescent="0.2">
      <c r="B225" s="75"/>
      <c r="C225" s="11"/>
      <c r="G225" s="12"/>
      <c r="H225" s="12"/>
      <c r="I225" s="52">
        <f t="shared" si="3"/>
        <v>0</v>
      </c>
    </row>
    <row r="226" spans="2:9" x14ac:dyDescent="0.2">
      <c r="B226" s="75"/>
      <c r="C226" s="11"/>
      <c r="G226" s="12"/>
      <c r="H226" s="12"/>
      <c r="I226" s="52">
        <f t="shared" si="3"/>
        <v>0</v>
      </c>
    </row>
    <row r="227" spans="2:9" x14ac:dyDescent="0.2">
      <c r="B227" s="75"/>
      <c r="C227" s="11"/>
      <c r="G227" s="12"/>
      <c r="H227" s="12"/>
      <c r="I227" s="52">
        <f t="shared" si="3"/>
        <v>0</v>
      </c>
    </row>
    <row r="228" spans="2:9" x14ac:dyDescent="0.2">
      <c r="B228" s="75"/>
      <c r="C228" s="11"/>
      <c r="G228" s="12"/>
      <c r="H228" s="12"/>
      <c r="I228" s="52">
        <f t="shared" si="3"/>
        <v>0</v>
      </c>
    </row>
    <row r="229" spans="2:9" x14ac:dyDescent="0.2">
      <c r="B229" s="75"/>
      <c r="C229" s="11"/>
      <c r="G229" s="12"/>
      <c r="H229" s="12"/>
      <c r="I229" s="52">
        <f t="shared" si="3"/>
        <v>0</v>
      </c>
    </row>
    <row r="230" spans="2:9" x14ac:dyDescent="0.2">
      <c r="B230" s="75"/>
      <c r="C230" s="11"/>
      <c r="G230" s="12"/>
      <c r="H230" s="12"/>
      <c r="I230" s="52">
        <f t="shared" si="3"/>
        <v>0</v>
      </c>
    </row>
    <row r="231" spans="2:9" x14ac:dyDescent="0.2">
      <c r="B231" s="75"/>
      <c r="C231" s="11"/>
      <c r="G231" s="12"/>
      <c r="H231" s="12"/>
      <c r="I231" s="52">
        <f t="shared" si="3"/>
        <v>0</v>
      </c>
    </row>
    <row r="232" spans="2:9" x14ac:dyDescent="0.2">
      <c r="B232" s="75"/>
      <c r="C232" s="11"/>
      <c r="G232" s="12"/>
      <c r="H232" s="12"/>
      <c r="I232" s="52">
        <f t="shared" si="3"/>
        <v>0</v>
      </c>
    </row>
    <row r="233" spans="2:9" x14ac:dyDescent="0.2">
      <c r="B233" s="75"/>
      <c r="C233" s="11"/>
      <c r="G233" s="12"/>
      <c r="H233" s="12"/>
      <c r="I233" s="52">
        <f t="shared" si="3"/>
        <v>0</v>
      </c>
    </row>
    <row r="234" spans="2:9" x14ac:dyDescent="0.2">
      <c r="B234" s="75"/>
      <c r="C234" s="11"/>
      <c r="G234" s="12"/>
      <c r="H234" s="12"/>
      <c r="I234" s="52">
        <f t="shared" si="3"/>
        <v>0</v>
      </c>
    </row>
    <row r="235" spans="2:9" x14ac:dyDescent="0.2">
      <c r="B235" s="75"/>
      <c r="C235" s="11"/>
      <c r="G235" s="12"/>
      <c r="H235" s="12"/>
      <c r="I235" s="52">
        <f t="shared" si="3"/>
        <v>0</v>
      </c>
    </row>
    <row r="236" spans="2:9" x14ac:dyDescent="0.2">
      <c r="B236" s="75"/>
      <c r="C236" s="11"/>
      <c r="G236" s="12"/>
      <c r="H236" s="12"/>
      <c r="I236" s="52">
        <f t="shared" si="3"/>
        <v>0</v>
      </c>
    </row>
    <row r="237" spans="2:9" x14ac:dyDescent="0.2">
      <c r="B237" s="75"/>
      <c r="C237" s="11"/>
      <c r="G237" s="12"/>
      <c r="H237" s="12"/>
      <c r="I237" s="52">
        <f t="shared" si="3"/>
        <v>0</v>
      </c>
    </row>
    <row r="238" spans="2:9" x14ac:dyDescent="0.2">
      <c r="B238" s="75"/>
      <c r="C238" s="11"/>
      <c r="G238" s="12"/>
      <c r="H238" s="12"/>
      <c r="I238" s="52">
        <f t="shared" si="3"/>
        <v>0</v>
      </c>
    </row>
    <row r="239" spans="2:9" x14ac:dyDescent="0.2">
      <c r="B239" s="75"/>
      <c r="C239" s="11"/>
      <c r="G239" s="12"/>
      <c r="H239" s="12"/>
      <c r="I239" s="52">
        <f t="shared" si="3"/>
        <v>0</v>
      </c>
    </row>
    <row r="240" spans="2:9" x14ac:dyDescent="0.2">
      <c r="B240" s="75"/>
      <c r="C240" s="11"/>
      <c r="G240" s="12"/>
      <c r="H240" s="12"/>
      <c r="I240" s="52">
        <f t="shared" si="3"/>
        <v>0</v>
      </c>
    </row>
    <row r="241" spans="2:9" x14ac:dyDescent="0.2">
      <c r="B241" s="75"/>
      <c r="C241" s="11"/>
      <c r="G241" s="12"/>
      <c r="H241" s="12"/>
      <c r="I241" s="52">
        <f t="shared" si="3"/>
        <v>0</v>
      </c>
    </row>
    <row r="242" spans="2:9" x14ac:dyDescent="0.2">
      <c r="B242" s="75"/>
      <c r="C242" s="11"/>
      <c r="G242" s="12"/>
      <c r="H242" s="12"/>
      <c r="I242" s="52">
        <f t="shared" si="3"/>
        <v>0</v>
      </c>
    </row>
    <row r="243" spans="2:9" x14ac:dyDescent="0.2">
      <c r="B243" s="75"/>
      <c r="C243" s="11"/>
      <c r="G243" s="12"/>
      <c r="H243" s="12"/>
      <c r="I243" s="52">
        <f t="shared" si="3"/>
        <v>0</v>
      </c>
    </row>
    <row r="244" spans="2:9" x14ac:dyDescent="0.2">
      <c r="B244" s="75"/>
      <c r="C244" s="11"/>
      <c r="G244" s="12"/>
      <c r="H244" s="12"/>
      <c r="I244" s="52">
        <f t="shared" si="3"/>
        <v>0</v>
      </c>
    </row>
    <row r="245" spans="2:9" x14ac:dyDescent="0.2">
      <c r="B245" s="75"/>
      <c r="C245" s="11"/>
      <c r="G245" s="12"/>
      <c r="H245" s="12"/>
      <c r="I245" s="52">
        <f t="shared" si="3"/>
        <v>0</v>
      </c>
    </row>
    <row r="246" spans="2:9" x14ac:dyDescent="0.2">
      <c r="B246" s="75"/>
      <c r="C246" s="11"/>
      <c r="G246" s="12"/>
      <c r="H246" s="12"/>
      <c r="I246" s="52">
        <f t="shared" si="3"/>
        <v>0</v>
      </c>
    </row>
    <row r="247" spans="2:9" x14ac:dyDescent="0.2">
      <c r="B247" s="75"/>
      <c r="C247" s="11"/>
      <c r="G247" s="12"/>
      <c r="H247" s="12"/>
      <c r="I247" s="52">
        <f t="shared" si="3"/>
        <v>0</v>
      </c>
    </row>
    <row r="248" spans="2:9" x14ac:dyDescent="0.2">
      <c r="B248" s="75"/>
      <c r="C248" s="11"/>
      <c r="G248" s="12"/>
      <c r="H248" s="12"/>
      <c r="I248" s="52">
        <f t="shared" si="3"/>
        <v>0</v>
      </c>
    </row>
    <row r="249" spans="2:9" x14ac:dyDescent="0.2">
      <c r="B249" s="75"/>
      <c r="C249" s="11"/>
      <c r="G249" s="12"/>
      <c r="H249" s="12"/>
      <c r="I249" s="52">
        <f t="shared" si="3"/>
        <v>0</v>
      </c>
    </row>
    <row r="250" spans="2:9" x14ac:dyDescent="0.2">
      <c r="B250" s="75"/>
      <c r="C250" s="11"/>
      <c r="G250" s="12"/>
      <c r="H250" s="12"/>
      <c r="I250" s="52">
        <f t="shared" si="3"/>
        <v>0</v>
      </c>
    </row>
    <row r="251" spans="2:9" x14ac:dyDescent="0.2">
      <c r="B251" s="75"/>
      <c r="C251" s="11"/>
      <c r="G251" s="12"/>
      <c r="H251" s="12"/>
      <c r="I251" s="52">
        <f t="shared" si="3"/>
        <v>0</v>
      </c>
    </row>
    <row r="252" spans="2:9" x14ac:dyDescent="0.2">
      <c r="B252" s="75"/>
      <c r="C252" s="11"/>
      <c r="G252" s="12"/>
      <c r="H252" s="12"/>
      <c r="I252" s="52">
        <f t="shared" si="3"/>
        <v>0</v>
      </c>
    </row>
    <row r="253" spans="2:9" x14ac:dyDescent="0.2">
      <c r="B253" s="75"/>
      <c r="C253" s="11"/>
      <c r="G253" s="12"/>
      <c r="H253" s="12"/>
      <c r="I253" s="52">
        <f t="shared" si="3"/>
        <v>0</v>
      </c>
    </row>
    <row r="254" spans="2:9" x14ac:dyDescent="0.2">
      <c r="B254" s="75"/>
      <c r="C254" s="11"/>
      <c r="G254" s="12"/>
      <c r="H254" s="12"/>
      <c r="I254" s="52">
        <f t="shared" si="3"/>
        <v>0</v>
      </c>
    </row>
    <row r="255" spans="2:9" x14ac:dyDescent="0.2">
      <c r="B255" s="75"/>
      <c r="C255" s="11"/>
      <c r="G255" s="12"/>
      <c r="H255" s="12"/>
      <c r="I255" s="52">
        <f t="shared" si="3"/>
        <v>0</v>
      </c>
    </row>
    <row r="256" spans="2:9" x14ac:dyDescent="0.2">
      <c r="B256" s="75"/>
      <c r="C256" s="11"/>
      <c r="G256" s="12"/>
      <c r="H256" s="12"/>
      <c r="I256" s="52">
        <f t="shared" si="3"/>
        <v>0</v>
      </c>
    </row>
    <row r="257" spans="2:9" x14ac:dyDescent="0.2">
      <c r="B257" s="75"/>
      <c r="C257" s="11"/>
      <c r="G257" s="12"/>
      <c r="H257" s="12"/>
      <c r="I257" s="52">
        <f t="shared" si="3"/>
        <v>0</v>
      </c>
    </row>
    <row r="258" spans="2:9" x14ac:dyDescent="0.2">
      <c r="B258" s="75"/>
      <c r="C258" s="11"/>
      <c r="G258" s="12"/>
      <c r="H258" s="12"/>
      <c r="I258" s="52">
        <f t="shared" si="3"/>
        <v>0</v>
      </c>
    </row>
    <row r="259" spans="2:9" x14ac:dyDescent="0.2">
      <c r="B259" s="75"/>
      <c r="C259" s="11"/>
      <c r="G259" s="12"/>
      <c r="H259" s="12"/>
      <c r="I259" s="52">
        <f t="shared" si="3"/>
        <v>0</v>
      </c>
    </row>
    <row r="260" spans="2:9" x14ac:dyDescent="0.2">
      <c r="B260" s="75"/>
      <c r="C260" s="11"/>
      <c r="G260" s="12"/>
      <c r="H260" s="12"/>
      <c r="I260" s="52">
        <f t="shared" si="3"/>
        <v>0</v>
      </c>
    </row>
    <row r="261" spans="2:9" x14ac:dyDescent="0.2">
      <c r="B261" s="75"/>
      <c r="C261" s="11"/>
      <c r="G261" s="12"/>
      <c r="H261" s="12"/>
      <c r="I261" s="52">
        <f t="shared" si="3"/>
        <v>0</v>
      </c>
    </row>
    <row r="262" spans="2:9" x14ac:dyDescent="0.2">
      <c r="B262" s="75"/>
      <c r="C262" s="11"/>
      <c r="G262" s="12"/>
      <c r="H262" s="12"/>
      <c r="I262" s="52">
        <f t="shared" ref="I262:I325" si="4">ROUND((I261+G262-H262),2)</f>
        <v>0</v>
      </c>
    </row>
    <row r="263" spans="2:9" x14ac:dyDescent="0.2">
      <c r="B263" s="75"/>
      <c r="C263" s="11"/>
      <c r="G263" s="12"/>
      <c r="H263" s="12"/>
      <c r="I263" s="52">
        <f t="shared" si="4"/>
        <v>0</v>
      </c>
    </row>
    <row r="264" spans="2:9" x14ac:dyDescent="0.2">
      <c r="B264" s="75"/>
      <c r="C264" s="11"/>
      <c r="G264" s="12"/>
      <c r="H264" s="12"/>
      <c r="I264" s="52">
        <f t="shared" si="4"/>
        <v>0</v>
      </c>
    </row>
    <row r="265" spans="2:9" x14ac:dyDescent="0.2">
      <c r="B265" s="75"/>
      <c r="C265" s="11"/>
      <c r="G265" s="12"/>
      <c r="H265" s="12"/>
      <c r="I265" s="52">
        <f t="shared" si="4"/>
        <v>0</v>
      </c>
    </row>
    <row r="266" spans="2:9" x14ac:dyDescent="0.2">
      <c r="B266" s="75"/>
      <c r="C266" s="11"/>
      <c r="G266" s="12"/>
      <c r="H266" s="12"/>
      <c r="I266" s="52">
        <f t="shared" si="4"/>
        <v>0</v>
      </c>
    </row>
    <row r="267" spans="2:9" x14ac:dyDescent="0.2">
      <c r="B267" s="75"/>
      <c r="C267" s="11"/>
      <c r="G267" s="12"/>
      <c r="H267" s="12"/>
      <c r="I267" s="52">
        <f t="shared" si="4"/>
        <v>0</v>
      </c>
    </row>
    <row r="268" spans="2:9" x14ac:dyDescent="0.2">
      <c r="B268" s="75"/>
      <c r="C268" s="11"/>
      <c r="G268" s="12"/>
      <c r="H268" s="12"/>
      <c r="I268" s="52">
        <f t="shared" si="4"/>
        <v>0</v>
      </c>
    </row>
    <row r="269" spans="2:9" x14ac:dyDescent="0.2">
      <c r="B269" s="75"/>
      <c r="C269" s="11"/>
      <c r="G269" s="12"/>
      <c r="H269" s="12"/>
      <c r="I269" s="52">
        <f t="shared" si="4"/>
        <v>0</v>
      </c>
    </row>
    <row r="270" spans="2:9" x14ac:dyDescent="0.2">
      <c r="B270" s="75"/>
      <c r="C270" s="11"/>
      <c r="G270" s="12"/>
      <c r="H270" s="12"/>
      <c r="I270" s="52">
        <f t="shared" si="4"/>
        <v>0</v>
      </c>
    </row>
    <row r="271" spans="2:9" x14ac:dyDescent="0.2">
      <c r="B271" s="75"/>
      <c r="C271" s="11"/>
      <c r="G271" s="12"/>
      <c r="H271" s="12"/>
      <c r="I271" s="52">
        <f t="shared" si="4"/>
        <v>0</v>
      </c>
    </row>
    <row r="272" spans="2:9" x14ac:dyDescent="0.2">
      <c r="B272" s="75"/>
      <c r="C272" s="11"/>
      <c r="G272" s="12"/>
      <c r="H272" s="12"/>
      <c r="I272" s="52">
        <f t="shared" si="4"/>
        <v>0</v>
      </c>
    </row>
    <row r="273" spans="2:9" x14ac:dyDescent="0.2">
      <c r="B273" s="75"/>
      <c r="C273" s="11"/>
      <c r="G273" s="12"/>
      <c r="H273" s="12"/>
      <c r="I273" s="52">
        <f t="shared" si="4"/>
        <v>0</v>
      </c>
    </row>
    <row r="274" spans="2:9" x14ac:dyDescent="0.2">
      <c r="B274" s="75"/>
      <c r="C274" s="11"/>
      <c r="G274" s="12"/>
      <c r="H274" s="12"/>
      <c r="I274" s="52">
        <f t="shared" si="4"/>
        <v>0</v>
      </c>
    </row>
    <row r="275" spans="2:9" x14ac:dyDescent="0.2">
      <c r="B275" s="75"/>
      <c r="C275" s="11"/>
      <c r="G275" s="12"/>
      <c r="H275" s="12"/>
      <c r="I275" s="52">
        <f t="shared" si="4"/>
        <v>0</v>
      </c>
    </row>
    <row r="276" spans="2:9" x14ac:dyDescent="0.2">
      <c r="B276" s="75"/>
      <c r="C276" s="11"/>
      <c r="G276" s="12"/>
      <c r="H276" s="12"/>
      <c r="I276" s="52">
        <f t="shared" si="4"/>
        <v>0</v>
      </c>
    </row>
    <row r="277" spans="2:9" x14ac:dyDescent="0.2">
      <c r="B277" s="75"/>
      <c r="C277" s="11"/>
      <c r="G277" s="12"/>
      <c r="H277" s="12"/>
      <c r="I277" s="52">
        <f t="shared" si="4"/>
        <v>0</v>
      </c>
    </row>
    <row r="278" spans="2:9" x14ac:dyDescent="0.2">
      <c r="B278" s="75"/>
      <c r="C278" s="11"/>
      <c r="G278" s="12"/>
      <c r="H278" s="12"/>
      <c r="I278" s="52">
        <f t="shared" si="4"/>
        <v>0</v>
      </c>
    </row>
    <row r="279" spans="2:9" x14ac:dyDescent="0.2">
      <c r="B279" s="75"/>
      <c r="C279" s="11"/>
      <c r="G279" s="12"/>
      <c r="H279" s="12"/>
      <c r="I279" s="52">
        <f t="shared" si="4"/>
        <v>0</v>
      </c>
    </row>
    <row r="280" spans="2:9" x14ac:dyDescent="0.2">
      <c r="B280" s="75"/>
      <c r="C280" s="11"/>
      <c r="G280" s="12"/>
      <c r="H280" s="12"/>
      <c r="I280" s="52">
        <f t="shared" si="4"/>
        <v>0</v>
      </c>
    </row>
    <row r="281" spans="2:9" x14ac:dyDescent="0.2">
      <c r="B281" s="75"/>
      <c r="C281" s="11"/>
      <c r="G281" s="12"/>
      <c r="H281" s="12"/>
      <c r="I281" s="52">
        <f t="shared" si="4"/>
        <v>0</v>
      </c>
    </row>
    <row r="282" spans="2:9" x14ac:dyDescent="0.2">
      <c r="B282" s="75"/>
      <c r="C282" s="11"/>
      <c r="G282" s="12"/>
      <c r="H282" s="12"/>
      <c r="I282" s="52">
        <f t="shared" si="4"/>
        <v>0</v>
      </c>
    </row>
    <row r="283" spans="2:9" x14ac:dyDescent="0.2">
      <c r="B283" s="75"/>
      <c r="C283" s="11"/>
      <c r="G283" s="12"/>
      <c r="H283" s="12"/>
      <c r="I283" s="52">
        <f t="shared" si="4"/>
        <v>0</v>
      </c>
    </row>
    <row r="284" spans="2:9" x14ac:dyDescent="0.2">
      <c r="B284" s="75"/>
      <c r="C284" s="11"/>
      <c r="G284" s="12"/>
      <c r="H284" s="12"/>
      <c r="I284" s="52">
        <f t="shared" si="4"/>
        <v>0</v>
      </c>
    </row>
    <row r="285" spans="2:9" x14ac:dyDescent="0.2">
      <c r="B285" s="75"/>
      <c r="C285" s="11"/>
      <c r="G285" s="12"/>
      <c r="H285" s="12"/>
      <c r="I285" s="52">
        <f t="shared" si="4"/>
        <v>0</v>
      </c>
    </row>
    <row r="286" spans="2:9" x14ac:dyDescent="0.2">
      <c r="B286" s="75"/>
      <c r="C286" s="11"/>
      <c r="G286" s="12"/>
      <c r="H286" s="12"/>
      <c r="I286" s="52">
        <f t="shared" si="4"/>
        <v>0</v>
      </c>
    </row>
    <row r="287" spans="2:9" x14ac:dyDescent="0.2">
      <c r="B287" s="75"/>
      <c r="C287" s="11"/>
      <c r="G287" s="12"/>
      <c r="H287" s="12"/>
      <c r="I287" s="52">
        <f t="shared" si="4"/>
        <v>0</v>
      </c>
    </row>
    <row r="288" spans="2:9" x14ac:dyDescent="0.2">
      <c r="B288" s="75"/>
      <c r="C288" s="11"/>
      <c r="G288" s="12"/>
      <c r="H288" s="12"/>
      <c r="I288" s="52">
        <f t="shared" si="4"/>
        <v>0</v>
      </c>
    </row>
    <row r="289" spans="2:9" x14ac:dyDescent="0.2">
      <c r="B289" s="75"/>
      <c r="C289" s="11"/>
      <c r="G289" s="12"/>
      <c r="H289" s="12"/>
      <c r="I289" s="52">
        <f t="shared" si="4"/>
        <v>0</v>
      </c>
    </row>
    <row r="290" spans="2:9" x14ac:dyDescent="0.2">
      <c r="B290" s="75"/>
      <c r="C290" s="11"/>
      <c r="G290" s="12"/>
      <c r="H290" s="12"/>
      <c r="I290" s="52">
        <f t="shared" si="4"/>
        <v>0</v>
      </c>
    </row>
    <row r="291" spans="2:9" x14ac:dyDescent="0.2">
      <c r="B291" s="75"/>
      <c r="C291" s="11"/>
      <c r="G291" s="12"/>
      <c r="H291" s="12"/>
      <c r="I291" s="52">
        <f t="shared" si="4"/>
        <v>0</v>
      </c>
    </row>
    <row r="292" spans="2:9" x14ac:dyDescent="0.2">
      <c r="B292" s="75"/>
      <c r="C292" s="11"/>
      <c r="G292" s="12"/>
      <c r="H292" s="12"/>
      <c r="I292" s="52">
        <f t="shared" si="4"/>
        <v>0</v>
      </c>
    </row>
    <row r="293" spans="2:9" x14ac:dyDescent="0.2">
      <c r="B293" s="75"/>
      <c r="C293" s="11"/>
      <c r="G293" s="12"/>
      <c r="H293" s="12"/>
      <c r="I293" s="52">
        <f t="shared" si="4"/>
        <v>0</v>
      </c>
    </row>
    <row r="294" spans="2:9" x14ac:dyDescent="0.2">
      <c r="B294" s="75"/>
      <c r="C294" s="11"/>
      <c r="G294" s="12"/>
      <c r="H294" s="12"/>
      <c r="I294" s="52">
        <f t="shared" si="4"/>
        <v>0</v>
      </c>
    </row>
    <row r="295" spans="2:9" x14ac:dyDescent="0.2">
      <c r="B295" s="75"/>
      <c r="C295" s="11"/>
      <c r="G295" s="12"/>
      <c r="H295" s="12"/>
      <c r="I295" s="52">
        <f t="shared" si="4"/>
        <v>0</v>
      </c>
    </row>
    <row r="296" spans="2:9" x14ac:dyDescent="0.2">
      <c r="B296" s="75"/>
      <c r="C296" s="11"/>
      <c r="G296" s="12"/>
      <c r="H296" s="12"/>
      <c r="I296" s="52">
        <f t="shared" si="4"/>
        <v>0</v>
      </c>
    </row>
    <row r="297" spans="2:9" x14ac:dyDescent="0.2">
      <c r="B297" s="75"/>
      <c r="C297" s="11"/>
      <c r="G297" s="12"/>
      <c r="H297" s="12"/>
      <c r="I297" s="52">
        <f t="shared" si="4"/>
        <v>0</v>
      </c>
    </row>
    <row r="298" spans="2:9" x14ac:dyDescent="0.2">
      <c r="B298" s="75"/>
      <c r="C298" s="11"/>
      <c r="G298" s="12"/>
      <c r="H298" s="12"/>
      <c r="I298" s="52">
        <f t="shared" si="4"/>
        <v>0</v>
      </c>
    </row>
    <row r="299" spans="2:9" x14ac:dyDescent="0.2">
      <c r="B299" s="75"/>
      <c r="C299" s="11"/>
      <c r="G299" s="12"/>
      <c r="H299" s="12"/>
      <c r="I299" s="52">
        <f t="shared" si="4"/>
        <v>0</v>
      </c>
    </row>
    <row r="300" spans="2:9" x14ac:dyDescent="0.2">
      <c r="B300" s="75"/>
      <c r="C300" s="11"/>
      <c r="G300" s="12"/>
      <c r="H300" s="12"/>
      <c r="I300" s="52">
        <f t="shared" si="4"/>
        <v>0</v>
      </c>
    </row>
    <row r="301" spans="2:9" x14ac:dyDescent="0.2">
      <c r="B301" s="75"/>
      <c r="C301" s="11"/>
      <c r="G301" s="12"/>
      <c r="H301" s="12"/>
      <c r="I301" s="52">
        <f t="shared" si="4"/>
        <v>0</v>
      </c>
    </row>
    <row r="302" spans="2:9" x14ac:dyDescent="0.2">
      <c r="B302" s="75"/>
      <c r="C302" s="11"/>
      <c r="G302" s="12"/>
      <c r="H302" s="12"/>
      <c r="I302" s="52">
        <f t="shared" si="4"/>
        <v>0</v>
      </c>
    </row>
    <row r="303" spans="2:9" x14ac:dyDescent="0.2">
      <c r="B303" s="75"/>
      <c r="C303" s="11"/>
      <c r="G303" s="12"/>
      <c r="H303" s="12"/>
      <c r="I303" s="52">
        <f t="shared" si="4"/>
        <v>0</v>
      </c>
    </row>
    <row r="304" spans="2:9" x14ac:dyDescent="0.2">
      <c r="B304" s="75"/>
      <c r="C304" s="11"/>
      <c r="G304" s="12"/>
      <c r="H304" s="12"/>
      <c r="I304" s="52">
        <f t="shared" si="4"/>
        <v>0</v>
      </c>
    </row>
    <row r="305" spans="2:9" x14ac:dyDescent="0.2">
      <c r="B305" s="75"/>
      <c r="C305" s="11"/>
      <c r="G305" s="12"/>
      <c r="H305" s="12"/>
      <c r="I305" s="52">
        <f t="shared" si="4"/>
        <v>0</v>
      </c>
    </row>
    <row r="306" spans="2:9" x14ac:dyDescent="0.2">
      <c r="B306" s="75"/>
      <c r="C306" s="11"/>
      <c r="G306" s="12"/>
      <c r="H306" s="12"/>
      <c r="I306" s="52">
        <f t="shared" si="4"/>
        <v>0</v>
      </c>
    </row>
    <row r="307" spans="2:9" x14ac:dyDescent="0.2">
      <c r="B307" s="75"/>
      <c r="C307" s="11"/>
      <c r="G307" s="12"/>
      <c r="H307" s="12"/>
      <c r="I307" s="52">
        <f t="shared" si="4"/>
        <v>0</v>
      </c>
    </row>
    <row r="308" spans="2:9" x14ac:dyDescent="0.2">
      <c r="B308" s="75"/>
      <c r="C308" s="11"/>
      <c r="G308" s="12"/>
      <c r="H308" s="12"/>
      <c r="I308" s="52">
        <f t="shared" si="4"/>
        <v>0</v>
      </c>
    </row>
    <row r="309" spans="2:9" x14ac:dyDescent="0.2">
      <c r="B309" s="75"/>
      <c r="C309" s="11"/>
      <c r="G309" s="12"/>
      <c r="H309" s="12"/>
      <c r="I309" s="52">
        <f t="shared" si="4"/>
        <v>0</v>
      </c>
    </row>
    <row r="310" spans="2:9" x14ac:dyDescent="0.2">
      <c r="B310" s="75"/>
      <c r="C310" s="11"/>
      <c r="G310" s="12"/>
      <c r="H310" s="12"/>
      <c r="I310" s="52">
        <f t="shared" si="4"/>
        <v>0</v>
      </c>
    </row>
    <row r="311" spans="2:9" x14ac:dyDescent="0.2">
      <c r="B311" s="75"/>
      <c r="C311" s="11"/>
      <c r="G311" s="12"/>
      <c r="H311" s="12"/>
      <c r="I311" s="52">
        <f t="shared" si="4"/>
        <v>0</v>
      </c>
    </row>
    <row r="312" spans="2:9" x14ac:dyDescent="0.2">
      <c r="B312" s="75"/>
      <c r="C312" s="11"/>
      <c r="G312" s="12"/>
      <c r="H312" s="12"/>
      <c r="I312" s="52">
        <f t="shared" si="4"/>
        <v>0</v>
      </c>
    </row>
    <row r="313" spans="2:9" x14ac:dyDescent="0.2">
      <c r="B313" s="75"/>
      <c r="C313" s="11"/>
      <c r="G313" s="12"/>
      <c r="H313" s="12"/>
      <c r="I313" s="52">
        <f t="shared" si="4"/>
        <v>0</v>
      </c>
    </row>
    <row r="314" spans="2:9" x14ac:dyDescent="0.2">
      <c r="B314" s="75"/>
      <c r="C314" s="11"/>
      <c r="G314" s="12"/>
      <c r="H314" s="12"/>
      <c r="I314" s="52">
        <f t="shared" si="4"/>
        <v>0</v>
      </c>
    </row>
    <row r="315" spans="2:9" x14ac:dyDescent="0.2">
      <c r="B315" s="75"/>
      <c r="C315" s="11"/>
      <c r="G315" s="12"/>
      <c r="H315" s="12"/>
      <c r="I315" s="52">
        <f t="shared" si="4"/>
        <v>0</v>
      </c>
    </row>
    <row r="316" spans="2:9" x14ac:dyDescent="0.2">
      <c r="B316" s="75"/>
      <c r="C316" s="11"/>
      <c r="G316" s="12"/>
      <c r="H316" s="12"/>
      <c r="I316" s="52">
        <f t="shared" si="4"/>
        <v>0</v>
      </c>
    </row>
    <row r="317" spans="2:9" x14ac:dyDescent="0.2">
      <c r="B317" s="75"/>
      <c r="C317" s="11"/>
      <c r="G317" s="12"/>
      <c r="H317" s="12"/>
      <c r="I317" s="52">
        <f t="shared" si="4"/>
        <v>0</v>
      </c>
    </row>
    <row r="318" spans="2:9" x14ac:dyDescent="0.2">
      <c r="B318" s="75"/>
      <c r="C318" s="11"/>
      <c r="G318" s="12"/>
      <c r="H318" s="12"/>
      <c r="I318" s="52">
        <f t="shared" si="4"/>
        <v>0</v>
      </c>
    </row>
    <row r="319" spans="2:9" x14ac:dyDescent="0.2">
      <c r="B319" s="75"/>
      <c r="C319" s="11"/>
      <c r="G319" s="12"/>
      <c r="H319" s="12"/>
      <c r="I319" s="52">
        <f t="shared" si="4"/>
        <v>0</v>
      </c>
    </row>
    <row r="320" spans="2:9" x14ac:dyDescent="0.2">
      <c r="B320" s="75"/>
      <c r="C320" s="11"/>
      <c r="G320" s="12"/>
      <c r="H320" s="12"/>
      <c r="I320" s="52">
        <f t="shared" si="4"/>
        <v>0</v>
      </c>
    </row>
    <row r="321" spans="2:9" x14ac:dyDescent="0.2">
      <c r="B321" s="75"/>
      <c r="C321" s="11"/>
      <c r="G321" s="12"/>
      <c r="H321" s="12"/>
      <c r="I321" s="52">
        <f t="shared" si="4"/>
        <v>0</v>
      </c>
    </row>
    <row r="322" spans="2:9" x14ac:dyDescent="0.2">
      <c r="B322" s="75"/>
      <c r="C322" s="11"/>
      <c r="G322" s="12"/>
      <c r="H322" s="12"/>
      <c r="I322" s="52">
        <f t="shared" si="4"/>
        <v>0</v>
      </c>
    </row>
    <row r="323" spans="2:9" x14ac:dyDescent="0.2">
      <c r="B323" s="75"/>
      <c r="C323" s="11"/>
      <c r="G323" s="12"/>
      <c r="H323" s="12"/>
      <c r="I323" s="52">
        <f t="shared" si="4"/>
        <v>0</v>
      </c>
    </row>
    <row r="324" spans="2:9" x14ac:dyDescent="0.2">
      <c r="B324" s="75"/>
      <c r="C324" s="11"/>
      <c r="G324" s="12"/>
      <c r="H324" s="12"/>
      <c r="I324" s="52">
        <f t="shared" si="4"/>
        <v>0</v>
      </c>
    </row>
    <row r="325" spans="2:9" x14ac:dyDescent="0.2">
      <c r="B325" s="75"/>
      <c r="C325" s="11"/>
      <c r="G325" s="12"/>
      <c r="H325" s="12"/>
      <c r="I325" s="52">
        <f t="shared" si="4"/>
        <v>0</v>
      </c>
    </row>
    <row r="326" spans="2:9" x14ac:dyDescent="0.2">
      <c r="B326" s="75"/>
      <c r="C326" s="11"/>
      <c r="G326" s="12"/>
      <c r="H326" s="12"/>
      <c r="I326" s="52">
        <f t="shared" ref="I326:I389" si="5">ROUND((I325+G326-H326),2)</f>
        <v>0</v>
      </c>
    </row>
    <row r="327" spans="2:9" x14ac:dyDescent="0.2">
      <c r="B327" s="75"/>
      <c r="C327" s="11"/>
      <c r="G327" s="12"/>
      <c r="H327" s="12"/>
      <c r="I327" s="52">
        <f t="shared" si="5"/>
        <v>0</v>
      </c>
    </row>
    <row r="328" spans="2:9" x14ac:dyDescent="0.2">
      <c r="B328" s="75"/>
      <c r="C328" s="11"/>
      <c r="G328" s="12"/>
      <c r="H328" s="12"/>
      <c r="I328" s="52">
        <f t="shared" si="5"/>
        <v>0</v>
      </c>
    </row>
    <row r="329" spans="2:9" x14ac:dyDescent="0.2">
      <c r="B329" s="75"/>
      <c r="C329" s="11"/>
      <c r="G329" s="12"/>
      <c r="H329" s="12"/>
      <c r="I329" s="52">
        <f t="shared" si="5"/>
        <v>0</v>
      </c>
    </row>
    <row r="330" spans="2:9" x14ac:dyDescent="0.2">
      <c r="B330" s="75"/>
      <c r="C330" s="11"/>
      <c r="G330" s="12"/>
      <c r="H330" s="12"/>
      <c r="I330" s="52">
        <f t="shared" si="5"/>
        <v>0</v>
      </c>
    </row>
    <row r="331" spans="2:9" x14ac:dyDescent="0.2">
      <c r="B331" s="75"/>
      <c r="C331" s="11"/>
      <c r="G331" s="12"/>
      <c r="H331" s="12"/>
      <c r="I331" s="52">
        <f t="shared" si="5"/>
        <v>0</v>
      </c>
    </row>
    <row r="332" spans="2:9" x14ac:dyDescent="0.2">
      <c r="B332" s="75"/>
      <c r="C332" s="11"/>
      <c r="G332" s="12"/>
      <c r="H332" s="12"/>
      <c r="I332" s="52">
        <f t="shared" si="5"/>
        <v>0</v>
      </c>
    </row>
    <row r="333" spans="2:9" x14ac:dyDescent="0.2">
      <c r="B333" s="75"/>
      <c r="C333" s="11"/>
      <c r="G333" s="12"/>
      <c r="H333" s="12"/>
      <c r="I333" s="52">
        <f t="shared" si="5"/>
        <v>0</v>
      </c>
    </row>
    <row r="334" spans="2:9" x14ac:dyDescent="0.2">
      <c r="B334" s="75"/>
      <c r="C334" s="11"/>
      <c r="G334" s="12"/>
      <c r="H334" s="12"/>
      <c r="I334" s="52">
        <f t="shared" si="5"/>
        <v>0</v>
      </c>
    </row>
    <row r="335" spans="2:9" x14ac:dyDescent="0.2">
      <c r="B335" s="75"/>
      <c r="C335" s="11"/>
      <c r="G335" s="12"/>
      <c r="H335" s="12"/>
      <c r="I335" s="52">
        <f t="shared" si="5"/>
        <v>0</v>
      </c>
    </row>
    <row r="336" spans="2:9" x14ac:dyDescent="0.2">
      <c r="B336" s="75"/>
      <c r="C336" s="11"/>
      <c r="G336" s="12"/>
      <c r="H336" s="12"/>
      <c r="I336" s="52">
        <f t="shared" si="5"/>
        <v>0</v>
      </c>
    </row>
    <row r="337" spans="2:9" x14ac:dyDescent="0.2">
      <c r="B337" s="75"/>
      <c r="C337" s="11"/>
      <c r="G337" s="12"/>
      <c r="H337" s="12"/>
      <c r="I337" s="52">
        <f t="shared" si="5"/>
        <v>0</v>
      </c>
    </row>
    <row r="338" spans="2:9" x14ac:dyDescent="0.2">
      <c r="B338" s="75"/>
      <c r="C338" s="11"/>
      <c r="G338" s="12"/>
      <c r="H338" s="12"/>
      <c r="I338" s="52">
        <f t="shared" si="5"/>
        <v>0</v>
      </c>
    </row>
    <row r="339" spans="2:9" x14ac:dyDescent="0.2">
      <c r="B339" s="75"/>
      <c r="C339" s="11"/>
      <c r="G339" s="12"/>
      <c r="H339" s="12"/>
      <c r="I339" s="52">
        <f t="shared" si="5"/>
        <v>0</v>
      </c>
    </row>
    <row r="340" spans="2:9" x14ac:dyDescent="0.2">
      <c r="B340" s="75"/>
      <c r="C340" s="11"/>
      <c r="G340" s="12"/>
      <c r="H340" s="12"/>
      <c r="I340" s="52">
        <f t="shared" si="5"/>
        <v>0</v>
      </c>
    </row>
    <row r="341" spans="2:9" x14ac:dyDescent="0.2">
      <c r="B341" s="75"/>
      <c r="C341" s="11"/>
      <c r="G341" s="12"/>
      <c r="H341" s="12"/>
      <c r="I341" s="52">
        <f t="shared" si="5"/>
        <v>0</v>
      </c>
    </row>
    <row r="342" spans="2:9" x14ac:dyDescent="0.2">
      <c r="B342" s="75"/>
      <c r="C342" s="11"/>
      <c r="G342" s="12"/>
      <c r="H342" s="12"/>
      <c r="I342" s="52">
        <f t="shared" si="5"/>
        <v>0</v>
      </c>
    </row>
    <row r="343" spans="2:9" x14ac:dyDescent="0.2">
      <c r="B343" s="75"/>
      <c r="C343" s="11"/>
      <c r="G343" s="12"/>
      <c r="H343" s="12"/>
      <c r="I343" s="52">
        <f t="shared" si="5"/>
        <v>0</v>
      </c>
    </row>
    <row r="344" spans="2:9" x14ac:dyDescent="0.2">
      <c r="B344" s="75"/>
      <c r="C344" s="11"/>
      <c r="G344" s="12"/>
      <c r="H344" s="12"/>
      <c r="I344" s="52">
        <f t="shared" si="5"/>
        <v>0</v>
      </c>
    </row>
    <row r="345" spans="2:9" x14ac:dyDescent="0.2">
      <c r="B345" s="75"/>
      <c r="C345" s="11"/>
      <c r="G345" s="12"/>
      <c r="H345" s="12"/>
      <c r="I345" s="52">
        <f t="shared" si="5"/>
        <v>0</v>
      </c>
    </row>
    <row r="346" spans="2:9" x14ac:dyDescent="0.2">
      <c r="B346" s="75"/>
      <c r="C346" s="11"/>
      <c r="G346" s="12"/>
      <c r="H346" s="12"/>
      <c r="I346" s="52">
        <f t="shared" si="5"/>
        <v>0</v>
      </c>
    </row>
    <row r="347" spans="2:9" x14ac:dyDescent="0.2">
      <c r="B347" s="75"/>
      <c r="C347" s="11"/>
      <c r="G347" s="12"/>
      <c r="H347" s="12"/>
      <c r="I347" s="52">
        <f t="shared" si="5"/>
        <v>0</v>
      </c>
    </row>
    <row r="348" spans="2:9" x14ac:dyDescent="0.2">
      <c r="B348" s="75"/>
      <c r="C348" s="11"/>
      <c r="G348" s="12"/>
      <c r="H348" s="12"/>
      <c r="I348" s="52">
        <f t="shared" si="5"/>
        <v>0</v>
      </c>
    </row>
    <row r="349" spans="2:9" x14ac:dyDescent="0.2">
      <c r="B349" s="75"/>
      <c r="C349" s="11"/>
      <c r="G349" s="12"/>
      <c r="H349" s="12"/>
      <c r="I349" s="52">
        <f t="shared" si="5"/>
        <v>0</v>
      </c>
    </row>
    <row r="350" spans="2:9" x14ac:dyDescent="0.2">
      <c r="B350" s="75"/>
      <c r="C350" s="11"/>
      <c r="G350" s="12"/>
      <c r="H350" s="12"/>
      <c r="I350" s="52">
        <f t="shared" si="5"/>
        <v>0</v>
      </c>
    </row>
    <row r="351" spans="2:9" x14ac:dyDescent="0.2">
      <c r="B351" s="75"/>
      <c r="C351" s="11"/>
      <c r="G351" s="12"/>
      <c r="H351" s="12"/>
      <c r="I351" s="52">
        <f t="shared" si="5"/>
        <v>0</v>
      </c>
    </row>
    <row r="352" spans="2:9" x14ac:dyDescent="0.2">
      <c r="B352" s="75"/>
      <c r="C352" s="11"/>
      <c r="G352" s="12"/>
      <c r="H352" s="12"/>
      <c r="I352" s="52">
        <f t="shared" si="5"/>
        <v>0</v>
      </c>
    </row>
    <row r="353" spans="2:9" x14ac:dyDescent="0.2">
      <c r="B353" s="75"/>
      <c r="C353" s="11"/>
      <c r="G353" s="12"/>
      <c r="H353" s="12"/>
      <c r="I353" s="52">
        <f t="shared" si="5"/>
        <v>0</v>
      </c>
    </row>
    <row r="354" spans="2:9" x14ac:dyDescent="0.2">
      <c r="B354" s="75"/>
      <c r="C354" s="11"/>
      <c r="G354" s="12"/>
      <c r="H354" s="12"/>
      <c r="I354" s="52">
        <f t="shared" si="5"/>
        <v>0</v>
      </c>
    </row>
    <row r="355" spans="2:9" x14ac:dyDescent="0.2">
      <c r="B355" s="75"/>
      <c r="C355" s="11"/>
      <c r="G355" s="12"/>
      <c r="H355" s="12"/>
      <c r="I355" s="52">
        <f t="shared" si="5"/>
        <v>0</v>
      </c>
    </row>
    <row r="356" spans="2:9" x14ac:dyDescent="0.2">
      <c r="B356" s="75"/>
      <c r="C356" s="11"/>
      <c r="G356" s="12"/>
      <c r="H356" s="12"/>
      <c r="I356" s="52">
        <f t="shared" si="5"/>
        <v>0</v>
      </c>
    </row>
    <row r="357" spans="2:9" x14ac:dyDescent="0.2">
      <c r="B357" s="75"/>
      <c r="C357" s="11"/>
      <c r="G357" s="12"/>
      <c r="H357" s="12"/>
      <c r="I357" s="52">
        <f t="shared" si="5"/>
        <v>0</v>
      </c>
    </row>
    <row r="358" spans="2:9" x14ac:dyDescent="0.2">
      <c r="B358" s="75"/>
      <c r="C358" s="11"/>
      <c r="G358" s="12"/>
      <c r="H358" s="12"/>
      <c r="I358" s="52">
        <f t="shared" si="5"/>
        <v>0</v>
      </c>
    </row>
    <row r="359" spans="2:9" x14ac:dyDescent="0.2">
      <c r="B359" s="75"/>
      <c r="C359" s="11"/>
      <c r="G359" s="12"/>
      <c r="H359" s="12"/>
      <c r="I359" s="52">
        <f t="shared" si="5"/>
        <v>0</v>
      </c>
    </row>
    <row r="360" spans="2:9" x14ac:dyDescent="0.2">
      <c r="B360" s="75"/>
      <c r="C360" s="11"/>
      <c r="G360" s="12"/>
      <c r="H360" s="12"/>
      <c r="I360" s="52">
        <f t="shared" si="5"/>
        <v>0</v>
      </c>
    </row>
    <row r="361" spans="2:9" x14ac:dyDescent="0.2">
      <c r="B361" s="75"/>
      <c r="C361" s="11"/>
      <c r="G361" s="12"/>
      <c r="H361" s="12"/>
      <c r="I361" s="52">
        <f t="shared" si="5"/>
        <v>0</v>
      </c>
    </row>
    <row r="362" spans="2:9" x14ac:dyDescent="0.2">
      <c r="B362" s="75"/>
      <c r="C362" s="11"/>
      <c r="G362" s="12"/>
      <c r="H362" s="12"/>
      <c r="I362" s="52">
        <f t="shared" si="5"/>
        <v>0</v>
      </c>
    </row>
    <row r="363" spans="2:9" x14ac:dyDescent="0.2">
      <c r="B363" s="75"/>
      <c r="C363" s="11"/>
      <c r="G363" s="12"/>
      <c r="H363" s="12"/>
      <c r="I363" s="52">
        <f t="shared" si="5"/>
        <v>0</v>
      </c>
    </row>
    <row r="364" spans="2:9" x14ac:dyDescent="0.2">
      <c r="B364" s="75"/>
      <c r="C364" s="11"/>
      <c r="G364" s="12"/>
      <c r="H364" s="12"/>
      <c r="I364" s="52">
        <f t="shared" si="5"/>
        <v>0</v>
      </c>
    </row>
    <row r="365" spans="2:9" x14ac:dyDescent="0.2">
      <c r="B365" s="75"/>
      <c r="C365" s="11"/>
      <c r="G365" s="12"/>
      <c r="H365" s="12"/>
      <c r="I365" s="52">
        <f t="shared" si="5"/>
        <v>0</v>
      </c>
    </row>
    <row r="366" spans="2:9" x14ac:dyDescent="0.2">
      <c r="B366" s="75"/>
      <c r="C366" s="11"/>
      <c r="G366" s="12"/>
      <c r="H366" s="12"/>
      <c r="I366" s="52">
        <f t="shared" si="5"/>
        <v>0</v>
      </c>
    </row>
    <row r="367" spans="2:9" x14ac:dyDescent="0.2">
      <c r="B367" s="75"/>
      <c r="C367" s="11"/>
      <c r="G367" s="12"/>
      <c r="H367" s="12"/>
      <c r="I367" s="52">
        <f t="shared" si="5"/>
        <v>0</v>
      </c>
    </row>
    <row r="368" spans="2:9" x14ac:dyDescent="0.2">
      <c r="B368" s="75"/>
      <c r="C368" s="11"/>
      <c r="G368" s="12"/>
      <c r="H368" s="12"/>
      <c r="I368" s="52">
        <f t="shared" si="5"/>
        <v>0</v>
      </c>
    </row>
    <row r="369" spans="2:9" x14ac:dyDescent="0.2">
      <c r="B369" s="75"/>
      <c r="C369" s="11"/>
      <c r="G369" s="12"/>
      <c r="H369" s="12"/>
      <c r="I369" s="52">
        <f t="shared" si="5"/>
        <v>0</v>
      </c>
    </row>
    <row r="370" spans="2:9" x14ac:dyDescent="0.2">
      <c r="B370" s="75"/>
      <c r="C370" s="11"/>
      <c r="G370" s="12"/>
      <c r="H370" s="12"/>
      <c r="I370" s="52">
        <f t="shared" si="5"/>
        <v>0</v>
      </c>
    </row>
    <row r="371" spans="2:9" x14ac:dyDescent="0.2">
      <c r="B371" s="75"/>
      <c r="C371" s="11"/>
      <c r="G371" s="12"/>
      <c r="H371" s="12"/>
      <c r="I371" s="52">
        <f t="shared" si="5"/>
        <v>0</v>
      </c>
    </row>
    <row r="372" spans="2:9" x14ac:dyDescent="0.2">
      <c r="B372" s="75"/>
      <c r="C372" s="11"/>
      <c r="G372" s="12"/>
      <c r="H372" s="12"/>
      <c r="I372" s="52">
        <f t="shared" si="5"/>
        <v>0</v>
      </c>
    </row>
    <row r="373" spans="2:9" x14ac:dyDescent="0.2">
      <c r="B373" s="75"/>
      <c r="C373" s="11"/>
      <c r="G373" s="12"/>
      <c r="H373" s="12"/>
      <c r="I373" s="52">
        <f t="shared" si="5"/>
        <v>0</v>
      </c>
    </row>
    <row r="374" spans="2:9" x14ac:dyDescent="0.2">
      <c r="B374" s="75"/>
      <c r="C374" s="11"/>
      <c r="G374" s="12"/>
      <c r="H374" s="12"/>
      <c r="I374" s="52">
        <f t="shared" si="5"/>
        <v>0</v>
      </c>
    </row>
    <row r="375" spans="2:9" x14ac:dyDescent="0.2">
      <c r="B375" s="75"/>
      <c r="C375" s="11"/>
      <c r="G375" s="12"/>
      <c r="H375" s="12"/>
      <c r="I375" s="52">
        <f t="shared" si="5"/>
        <v>0</v>
      </c>
    </row>
    <row r="376" spans="2:9" x14ac:dyDescent="0.2">
      <c r="B376" s="75"/>
      <c r="C376" s="11"/>
      <c r="G376" s="12"/>
      <c r="H376" s="12"/>
      <c r="I376" s="52">
        <f t="shared" si="5"/>
        <v>0</v>
      </c>
    </row>
    <row r="377" spans="2:9" x14ac:dyDescent="0.2">
      <c r="B377" s="75"/>
      <c r="C377" s="11"/>
      <c r="G377" s="12"/>
      <c r="H377" s="12"/>
      <c r="I377" s="52">
        <f t="shared" si="5"/>
        <v>0</v>
      </c>
    </row>
    <row r="378" spans="2:9" x14ac:dyDescent="0.2">
      <c r="B378" s="75"/>
      <c r="C378" s="11"/>
      <c r="G378" s="12"/>
      <c r="H378" s="12"/>
      <c r="I378" s="52">
        <f t="shared" si="5"/>
        <v>0</v>
      </c>
    </row>
    <row r="379" spans="2:9" x14ac:dyDescent="0.2">
      <c r="B379" s="75"/>
      <c r="C379" s="11"/>
      <c r="G379" s="12"/>
      <c r="H379" s="12"/>
      <c r="I379" s="52">
        <f t="shared" si="5"/>
        <v>0</v>
      </c>
    </row>
    <row r="380" spans="2:9" x14ac:dyDescent="0.2">
      <c r="B380" s="75"/>
      <c r="C380" s="11"/>
      <c r="G380" s="12"/>
      <c r="H380" s="12"/>
      <c r="I380" s="52">
        <f t="shared" si="5"/>
        <v>0</v>
      </c>
    </row>
    <row r="381" spans="2:9" x14ac:dyDescent="0.2">
      <c r="B381" s="75"/>
      <c r="C381" s="11"/>
      <c r="G381" s="12"/>
      <c r="H381" s="12"/>
      <c r="I381" s="52">
        <f t="shared" si="5"/>
        <v>0</v>
      </c>
    </row>
    <row r="382" spans="2:9" x14ac:dyDescent="0.2">
      <c r="B382" s="75"/>
      <c r="C382" s="11"/>
      <c r="G382" s="12"/>
      <c r="H382" s="12"/>
      <c r="I382" s="52">
        <f t="shared" si="5"/>
        <v>0</v>
      </c>
    </row>
    <row r="383" spans="2:9" x14ac:dyDescent="0.2">
      <c r="B383" s="75"/>
      <c r="C383" s="11"/>
      <c r="G383" s="12"/>
      <c r="H383" s="12"/>
      <c r="I383" s="52">
        <f t="shared" si="5"/>
        <v>0</v>
      </c>
    </row>
    <row r="384" spans="2:9" x14ac:dyDescent="0.2">
      <c r="B384" s="75"/>
      <c r="C384" s="11"/>
      <c r="G384" s="12"/>
      <c r="H384" s="12"/>
      <c r="I384" s="52">
        <f t="shared" si="5"/>
        <v>0</v>
      </c>
    </row>
    <row r="385" spans="2:9" x14ac:dyDescent="0.2">
      <c r="B385" s="75"/>
      <c r="C385" s="11"/>
      <c r="G385" s="12"/>
      <c r="H385" s="12"/>
      <c r="I385" s="52">
        <f t="shared" si="5"/>
        <v>0</v>
      </c>
    </row>
    <row r="386" spans="2:9" x14ac:dyDescent="0.2">
      <c r="B386" s="75"/>
      <c r="C386" s="11"/>
      <c r="G386" s="12"/>
      <c r="H386" s="12"/>
      <c r="I386" s="52">
        <f t="shared" si="5"/>
        <v>0</v>
      </c>
    </row>
    <row r="387" spans="2:9" x14ac:dyDescent="0.2">
      <c r="B387" s="75"/>
      <c r="C387" s="11"/>
      <c r="G387" s="12"/>
      <c r="H387" s="12"/>
      <c r="I387" s="52">
        <f t="shared" si="5"/>
        <v>0</v>
      </c>
    </row>
    <row r="388" spans="2:9" x14ac:dyDescent="0.2">
      <c r="B388" s="75"/>
      <c r="C388" s="11"/>
      <c r="G388" s="12"/>
      <c r="H388" s="12"/>
      <c r="I388" s="52">
        <f t="shared" si="5"/>
        <v>0</v>
      </c>
    </row>
    <row r="389" spans="2:9" x14ac:dyDescent="0.2">
      <c r="B389" s="75"/>
      <c r="C389" s="11"/>
      <c r="G389" s="12"/>
      <c r="H389" s="12"/>
      <c r="I389" s="52">
        <f t="shared" si="5"/>
        <v>0</v>
      </c>
    </row>
    <row r="390" spans="2:9" x14ac:dyDescent="0.2">
      <c r="B390" s="75"/>
      <c r="C390" s="11"/>
      <c r="G390" s="12"/>
      <c r="H390" s="12"/>
      <c r="I390" s="52">
        <f t="shared" ref="I390:I453" si="6">ROUND((I389+G390-H390),2)</f>
        <v>0</v>
      </c>
    </row>
    <row r="391" spans="2:9" x14ac:dyDescent="0.2">
      <c r="B391" s="75"/>
      <c r="C391" s="11"/>
      <c r="G391" s="12"/>
      <c r="H391" s="12"/>
      <c r="I391" s="52">
        <f t="shared" si="6"/>
        <v>0</v>
      </c>
    </row>
    <row r="392" spans="2:9" x14ac:dyDescent="0.2">
      <c r="B392" s="75"/>
      <c r="C392" s="11"/>
      <c r="G392" s="12"/>
      <c r="H392" s="12"/>
      <c r="I392" s="52">
        <f t="shared" si="6"/>
        <v>0</v>
      </c>
    </row>
    <row r="393" spans="2:9" x14ac:dyDescent="0.2">
      <c r="B393" s="75"/>
      <c r="C393" s="11"/>
      <c r="G393" s="12"/>
      <c r="H393" s="12"/>
      <c r="I393" s="52">
        <f t="shared" si="6"/>
        <v>0</v>
      </c>
    </row>
    <row r="394" spans="2:9" x14ac:dyDescent="0.2">
      <c r="B394" s="75"/>
      <c r="C394" s="11"/>
      <c r="G394" s="12"/>
      <c r="H394" s="12"/>
      <c r="I394" s="52">
        <f t="shared" si="6"/>
        <v>0</v>
      </c>
    </row>
    <row r="395" spans="2:9" x14ac:dyDescent="0.2">
      <c r="B395" s="75"/>
      <c r="C395" s="11"/>
      <c r="G395" s="12"/>
      <c r="H395" s="12"/>
      <c r="I395" s="52">
        <f t="shared" si="6"/>
        <v>0</v>
      </c>
    </row>
    <row r="396" spans="2:9" x14ac:dyDescent="0.2">
      <c r="B396" s="75"/>
      <c r="C396" s="11"/>
      <c r="G396" s="12"/>
      <c r="H396" s="12"/>
      <c r="I396" s="52">
        <f t="shared" si="6"/>
        <v>0</v>
      </c>
    </row>
    <row r="397" spans="2:9" x14ac:dyDescent="0.2">
      <c r="B397" s="75"/>
      <c r="C397" s="11"/>
      <c r="G397" s="12"/>
      <c r="H397" s="12"/>
      <c r="I397" s="52">
        <f t="shared" si="6"/>
        <v>0</v>
      </c>
    </row>
    <row r="398" spans="2:9" x14ac:dyDescent="0.2">
      <c r="B398" s="75"/>
      <c r="C398" s="11"/>
      <c r="G398" s="12"/>
      <c r="H398" s="12"/>
      <c r="I398" s="52">
        <f t="shared" si="6"/>
        <v>0</v>
      </c>
    </row>
    <row r="399" spans="2:9" x14ac:dyDescent="0.2">
      <c r="B399" s="75"/>
      <c r="C399" s="11"/>
      <c r="G399" s="12"/>
      <c r="H399" s="12"/>
      <c r="I399" s="52">
        <f t="shared" si="6"/>
        <v>0</v>
      </c>
    </row>
    <row r="400" spans="2:9" x14ac:dyDescent="0.2">
      <c r="B400" s="75"/>
      <c r="C400" s="11"/>
      <c r="G400" s="12"/>
      <c r="H400" s="12"/>
      <c r="I400" s="52">
        <f t="shared" si="6"/>
        <v>0</v>
      </c>
    </row>
    <row r="401" spans="2:9" x14ac:dyDescent="0.2">
      <c r="B401" s="75"/>
      <c r="C401" s="11"/>
      <c r="G401" s="12"/>
      <c r="H401" s="12"/>
      <c r="I401" s="52">
        <f t="shared" si="6"/>
        <v>0</v>
      </c>
    </row>
    <row r="402" spans="2:9" x14ac:dyDescent="0.2">
      <c r="B402" s="75"/>
      <c r="C402" s="11"/>
      <c r="G402" s="12"/>
      <c r="H402" s="12"/>
      <c r="I402" s="52">
        <f t="shared" si="6"/>
        <v>0</v>
      </c>
    </row>
    <row r="403" spans="2:9" x14ac:dyDescent="0.2">
      <c r="B403" s="75"/>
      <c r="C403" s="11"/>
      <c r="G403" s="12"/>
      <c r="H403" s="12"/>
      <c r="I403" s="52">
        <f t="shared" si="6"/>
        <v>0</v>
      </c>
    </row>
    <row r="404" spans="2:9" x14ac:dyDescent="0.2">
      <c r="B404" s="75"/>
      <c r="C404" s="11"/>
      <c r="G404" s="12"/>
      <c r="H404" s="12"/>
      <c r="I404" s="52">
        <f t="shared" si="6"/>
        <v>0</v>
      </c>
    </row>
    <row r="405" spans="2:9" x14ac:dyDescent="0.2">
      <c r="B405" s="75"/>
      <c r="C405" s="11"/>
      <c r="G405" s="12"/>
      <c r="H405" s="12"/>
      <c r="I405" s="52">
        <f t="shared" si="6"/>
        <v>0</v>
      </c>
    </row>
    <row r="406" spans="2:9" x14ac:dyDescent="0.2">
      <c r="B406" s="75"/>
      <c r="C406" s="11"/>
      <c r="G406" s="12"/>
      <c r="H406" s="12"/>
      <c r="I406" s="52">
        <f t="shared" si="6"/>
        <v>0</v>
      </c>
    </row>
    <row r="407" spans="2:9" x14ac:dyDescent="0.2">
      <c r="B407" s="75"/>
      <c r="C407" s="11"/>
      <c r="G407" s="12"/>
      <c r="H407" s="12"/>
      <c r="I407" s="52">
        <f t="shared" si="6"/>
        <v>0</v>
      </c>
    </row>
    <row r="408" spans="2:9" x14ac:dyDescent="0.2">
      <c r="B408" s="75"/>
      <c r="C408" s="11"/>
      <c r="G408" s="12"/>
      <c r="H408" s="12"/>
      <c r="I408" s="52">
        <f t="shared" si="6"/>
        <v>0</v>
      </c>
    </row>
    <row r="409" spans="2:9" x14ac:dyDescent="0.2">
      <c r="B409" s="75"/>
      <c r="C409" s="11"/>
      <c r="G409" s="12"/>
      <c r="H409" s="12"/>
      <c r="I409" s="52">
        <f t="shared" si="6"/>
        <v>0</v>
      </c>
    </row>
    <row r="410" spans="2:9" x14ac:dyDescent="0.2">
      <c r="B410" s="75"/>
      <c r="C410" s="11"/>
      <c r="G410" s="12"/>
      <c r="H410" s="12"/>
      <c r="I410" s="52">
        <f t="shared" si="6"/>
        <v>0</v>
      </c>
    </row>
    <row r="411" spans="2:9" x14ac:dyDescent="0.2">
      <c r="B411" s="75"/>
      <c r="C411" s="11"/>
      <c r="G411" s="12"/>
      <c r="H411" s="12"/>
      <c r="I411" s="52">
        <f t="shared" si="6"/>
        <v>0</v>
      </c>
    </row>
    <row r="412" spans="2:9" x14ac:dyDescent="0.2">
      <c r="B412" s="75"/>
      <c r="C412" s="11"/>
      <c r="G412" s="12"/>
      <c r="H412" s="12"/>
      <c r="I412" s="52">
        <f t="shared" si="6"/>
        <v>0</v>
      </c>
    </row>
    <row r="413" spans="2:9" x14ac:dyDescent="0.2">
      <c r="B413" s="75"/>
      <c r="C413" s="11"/>
      <c r="G413" s="12"/>
      <c r="H413" s="12"/>
      <c r="I413" s="52">
        <f t="shared" si="6"/>
        <v>0</v>
      </c>
    </row>
    <row r="414" spans="2:9" x14ac:dyDescent="0.2">
      <c r="B414" s="75"/>
      <c r="C414" s="11"/>
      <c r="G414" s="12"/>
      <c r="H414" s="12"/>
      <c r="I414" s="52">
        <f t="shared" si="6"/>
        <v>0</v>
      </c>
    </row>
    <row r="415" spans="2:9" x14ac:dyDescent="0.2">
      <c r="B415" s="75"/>
      <c r="C415" s="11"/>
      <c r="G415" s="12"/>
      <c r="H415" s="12"/>
      <c r="I415" s="52">
        <f t="shared" si="6"/>
        <v>0</v>
      </c>
    </row>
    <row r="416" spans="2:9" x14ac:dyDescent="0.2">
      <c r="B416" s="75"/>
      <c r="C416" s="11"/>
      <c r="G416" s="12"/>
      <c r="H416" s="12"/>
      <c r="I416" s="52">
        <f t="shared" si="6"/>
        <v>0</v>
      </c>
    </row>
    <row r="417" spans="2:9" x14ac:dyDescent="0.2">
      <c r="B417" s="75"/>
      <c r="C417" s="11"/>
      <c r="G417" s="12"/>
      <c r="H417" s="12"/>
      <c r="I417" s="52">
        <f t="shared" si="6"/>
        <v>0</v>
      </c>
    </row>
    <row r="418" spans="2:9" x14ac:dyDescent="0.2">
      <c r="B418" s="75"/>
      <c r="C418" s="11"/>
      <c r="G418" s="12"/>
      <c r="H418" s="12"/>
      <c r="I418" s="52">
        <f t="shared" si="6"/>
        <v>0</v>
      </c>
    </row>
    <row r="419" spans="2:9" x14ac:dyDescent="0.2">
      <c r="B419" s="75"/>
      <c r="C419" s="11"/>
      <c r="G419" s="12"/>
      <c r="H419" s="12"/>
      <c r="I419" s="52">
        <f t="shared" si="6"/>
        <v>0</v>
      </c>
    </row>
    <row r="420" spans="2:9" x14ac:dyDescent="0.2">
      <c r="B420" s="75"/>
      <c r="C420" s="11"/>
      <c r="G420" s="12"/>
      <c r="H420" s="12"/>
      <c r="I420" s="52">
        <f t="shared" si="6"/>
        <v>0</v>
      </c>
    </row>
    <row r="421" spans="2:9" x14ac:dyDescent="0.2">
      <c r="B421" s="75"/>
      <c r="C421" s="11"/>
      <c r="G421" s="12"/>
      <c r="H421" s="12"/>
      <c r="I421" s="52">
        <f t="shared" si="6"/>
        <v>0</v>
      </c>
    </row>
    <row r="422" spans="2:9" x14ac:dyDescent="0.2">
      <c r="B422" s="75"/>
      <c r="C422" s="11"/>
      <c r="G422" s="12"/>
      <c r="H422" s="12"/>
      <c r="I422" s="52">
        <f t="shared" si="6"/>
        <v>0</v>
      </c>
    </row>
    <row r="423" spans="2:9" x14ac:dyDescent="0.2">
      <c r="B423" s="75"/>
      <c r="C423" s="11"/>
      <c r="G423" s="12"/>
      <c r="H423" s="12"/>
      <c r="I423" s="52">
        <f t="shared" si="6"/>
        <v>0</v>
      </c>
    </row>
    <row r="424" spans="2:9" x14ac:dyDescent="0.2">
      <c r="B424" s="75"/>
      <c r="C424" s="11"/>
      <c r="G424" s="12"/>
      <c r="H424" s="12"/>
      <c r="I424" s="52">
        <f t="shared" si="6"/>
        <v>0</v>
      </c>
    </row>
    <row r="425" spans="2:9" x14ac:dyDescent="0.2">
      <c r="B425" s="75"/>
      <c r="C425" s="11"/>
      <c r="G425" s="12"/>
      <c r="H425" s="12"/>
      <c r="I425" s="52">
        <f t="shared" si="6"/>
        <v>0</v>
      </c>
    </row>
    <row r="426" spans="2:9" x14ac:dyDescent="0.2">
      <c r="B426" s="75"/>
      <c r="C426" s="11"/>
      <c r="G426" s="12"/>
      <c r="H426" s="12"/>
      <c r="I426" s="52">
        <f t="shared" si="6"/>
        <v>0</v>
      </c>
    </row>
    <row r="427" spans="2:9" x14ac:dyDescent="0.2">
      <c r="B427" s="75"/>
      <c r="C427" s="11"/>
      <c r="G427" s="12"/>
      <c r="H427" s="12"/>
      <c r="I427" s="52">
        <f t="shared" si="6"/>
        <v>0</v>
      </c>
    </row>
    <row r="428" spans="2:9" x14ac:dyDescent="0.2">
      <c r="B428" s="75"/>
      <c r="C428" s="11"/>
      <c r="G428" s="12"/>
      <c r="H428" s="12"/>
      <c r="I428" s="52">
        <f t="shared" si="6"/>
        <v>0</v>
      </c>
    </row>
    <row r="429" spans="2:9" x14ac:dyDescent="0.2">
      <c r="B429" s="75"/>
      <c r="C429" s="11"/>
      <c r="G429" s="12"/>
      <c r="H429" s="12"/>
      <c r="I429" s="52">
        <f t="shared" si="6"/>
        <v>0</v>
      </c>
    </row>
    <row r="430" spans="2:9" x14ac:dyDescent="0.2">
      <c r="B430" s="75"/>
      <c r="C430" s="11"/>
      <c r="G430" s="12"/>
      <c r="H430" s="12"/>
      <c r="I430" s="52">
        <f t="shared" si="6"/>
        <v>0</v>
      </c>
    </row>
    <row r="431" spans="2:9" x14ac:dyDescent="0.2">
      <c r="B431" s="75"/>
      <c r="C431" s="11"/>
      <c r="G431" s="12"/>
      <c r="H431" s="12"/>
      <c r="I431" s="52">
        <f t="shared" si="6"/>
        <v>0</v>
      </c>
    </row>
    <row r="432" spans="2:9" x14ac:dyDescent="0.2">
      <c r="B432" s="75"/>
      <c r="C432" s="11"/>
      <c r="G432" s="12"/>
      <c r="H432" s="12"/>
      <c r="I432" s="52">
        <f t="shared" si="6"/>
        <v>0</v>
      </c>
    </row>
    <row r="433" spans="2:9" x14ac:dyDescent="0.2">
      <c r="B433" s="75"/>
      <c r="C433" s="11"/>
      <c r="G433" s="12"/>
      <c r="H433" s="12"/>
      <c r="I433" s="52">
        <f t="shared" si="6"/>
        <v>0</v>
      </c>
    </row>
    <row r="434" spans="2:9" x14ac:dyDescent="0.2">
      <c r="B434" s="75"/>
      <c r="C434" s="11"/>
      <c r="G434" s="12"/>
      <c r="H434" s="12"/>
      <c r="I434" s="52">
        <f t="shared" si="6"/>
        <v>0</v>
      </c>
    </row>
    <row r="435" spans="2:9" x14ac:dyDescent="0.2">
      <c r="B435" s="75"/>
      <c r="C435" s="11"/>
      <c r="G435" s="12"/>
      <c r="H435" s="12"/>
      <c r="I435" s="52">
        <f t="shared" si="6"/>
        <v>0</v>
      </c>
    </row>
    <row r="436" spans="2:9" x14ac:dyDescent="0.2">
      <c r="B436" s="75"/>
      <c r="C436" s="11"/>
      <c r="G436" s="12"/>
      <c r="H436" s="12"/>
      <c r="I436" s="52">
        <f t="shared" si="6"/>
        <v>0</v>
      </c>
    </row>
    <row r="437" spans="2:9" x14ac:dyDescent="0.2">
      <c r="B437" s="75"/>
      <c r="C437" s="11"/>
      <c r="G437" s="12"/>
      <c r="H437" s="12"/>
      <c r="I437" s="52">
        <f t="shared" si="6"/>
        <v>0</v>
      </c>
    </row>
    <row r="438" spans="2:9" x14ac:dyDescent="0.2">
      <c r="B438" s="75"/>
      <c r="C438" s="11"/>
      <c r="G438" s="12"/>
      <c r="H438" s="12"/>
      <c r="I438" s="52">
        <f t="shared" si="6"/>
        <v>0</v>
      </c>
    </row>
    <row r="439" spans="2:9" x14ac:dyDescent="0.2">
      <c r="B439" s="75"/>
      <c r="C439" s="11"/>
      <c r="G439" s="12"/>
      <c r="H439" s="12"/>
      <c r="I439" s="52">
        <f t="shared" si="6"/>
        <v>0</v>
      </c>
    </row>
    <row r="440" spans="2:9" x14ac:dyDescent="0.2">
      <c r="B440" s="75"/>
      <c r="C440" s="11"/>
      <c r="G440" s="12"/>
      <c r="H440" s="12"/>
      <c r="I440" s="52">
        <f t="shared" si="6"/>
        <v>0</v>
      </c>
    </row>
    <row r="441" spans="2:9" x14ac:dyDescent="0.2">
      <c r="B441" s="75"/>
      <c r="C441" s="11"/>
      <c r="G441" s="12"/>
      <c r="H441" s="12"/>
      <c r="I441" s="52">
        <f t="shared" si="6"/>
        <v>0</v>
      </c>
    </row>
    <row r="442" spans="2:9" x14ac:dyDescent="0.2">
      <c r="B442" s="75"/>
      <c r="C442" s="11"/>
      <c r="G442" s="12"/>
      <c r="H442" s="12"/>
      <c r="I442" s="52">
        <f t="shared" si="6"/>
        <v>0</v>
      </c>
    </row>
    <row r="443" spans="2:9" x14ac:dyDescent="0.2">
      <c r="B443" s="75"/>
      <c r="C443" s="11"/>
      <c r="G443" s="12"/>
      <c r="H443" s="12"/>
      <c r="I443" s="52">
        <f t="shared" si="6"/>
        <v>0</v>
      </c>
    </row>
    <row r="444" spans="2:9" x14ac:dyDescent="0.2">
      <c r="B444" s="75"/>
      <c r="C444" s="11"/>
      <c r="G444" s="12"/>
      <c r="H444" s="12"/>
      <c r="I444" s="52">
        <f t="shared" si="6"/>
        <v>0</v>
      </c>
    </row>
    <row r="445" spans="2:9" x14ac:dyDescent="0.2">
      <c r="B445" s="75"/>
      <c r="C445" s="11"/>
      <c r="G445" s="12"/>
      <c r="H445" s="12"/>
      <c r="I445" s="52">
        <f t="shared" si="6"/>
        <v>0</v>
      </c>
    </row>
    <row r="446" spans="2:9" x14ac:dyDescent="0.2">
      <c r="B446" s="75"/>
      <c r="C446" s="11"/>
      <c r="G446" s="12"/>
      <c r="H446" s="12"/>
      <c r="I446" s="52">
        <f t="shared" si="6"/>
        <v>0</v>
      </c>
    </row>
    <row r="447" spans="2:9" x14ac:dyDescent="0.2">
      <c r="B447" s="75"/>
      <c r="C447" s="11"/>
      <c r="G447" s="12"/>
      <c r="H447" s="12"/>
      <c r="I447" s="52">
        <f t="shared" si="6"/>
        <v>0</v>
      </c>
    </row>
    <row r="448" spans="2:9" x14ac:dyDescent="0.2">
      <c r="B448" s="75"/>
      <c r="C448" s="11"/>
      <c r="G448" s="12"/>
      <c r="H448" s="12"/>
      <c r="I448" s="52">
        <f t="shared" si="6"/>
        <v>0</v>
      </c>
    </row>
    <row r="449" spans="2:9" x14ac:dyDescent="0.2">
      <c r="B449" s="75"/>
      <c r="C449" s="11"/>
      <c r="G449" s="12"/>
      <c r="H449" s="12"/>
      <c r="I449" s="52">
        <f t="shared" si="6"/>
        <v>0</v>
      </c>
    </row>
    <row r="450" spans="2:9" x14ac:dyDescent="0.2">
      <c r="B450" s="75"/>
      <c r="C450" s="11"/>
      <c r="G450" s="12"/>
      <c r="H450" s="12"/>
      <c r="I450" s="52">
        <f t="shared" si="6"/>
        <v>0</v>
      </c>
    </row>
    <row r="451" spans="2:9" x14ac:dyDescent="0.2">
      <c r="B451" s="75"/>
      <c r="C451" s="11"/>
      <c r="G451" s="12"/>
      <c r="H451" s="12"/>
      <c r="I451" s="52">
        <f t="shared" si="6"/>
        <v>0</v>
      </c>
    </row>
    <row r="452" spans="2:9" x14ac:dyDescent="0.2">
      <c r="B452" s="75"/>
      <c r="C452" s="11"/>
      <c r="G452" s="12"/>
      <c r="H452" s="12"/>
      <c r="I452" s="52">
        <f t="shared" si="6"/>
        <v>0</v>
      </c>
    </row>
    <row r="453" spans="2:9" x14ac:dyDescent="0.2">
      <c r="B453" s="75"/>
      <c r="C453" s="11"/>
      <c r="G453" s="12"/>
      <c r="H453" s="12"/>
      <c r="I453" s="52">
        <f t="shared" si="6"/>
        <v>0</v>
      </c>
    </row>
    <row r="454" spans="2:9" x14ac:dyDescent="0.2">
      <c r="B454" s="75"/>
      <c r="C454" s="11"/>
      <c r="G454" s="12"/>
      <c r="H454" s="12"/>
      <c r="I454" s="52">
        <f t="shared" ref="I454:I517" si="7">ROUND((I453+G454-H454),2)</f>
        <v>0</v>
      </c>
    </row>
    <row r="455" spans="2:9" x14ac:dyDescent="0.2">
      <c r="B455" s="75"/>
      <c r="C455" s="11"/>
      <c r="G455" s="12"/>
      <c r="H455" s="12"/>
      <c r="I455" s="52">
        <f t="shared" si="7"/>
        <v>0</v>
      </c>
    </row>
    <row r="456" spans="2:9" x14ac:dyDescent="0.2">
      <c r="B456" s="75"/>
      <c r="C456" s="11"/>
      <c r="G456" s="12"/>
      <c r="H456" s="12"/>
      <c r="I456" s="52">
        <f t="shared" si="7"/>
        <v>0</v>
      </c>
    </row>
    <row r="457" spans="2:9" x14ac:dyDescent="0.2">
      <c r="B457" s="75"/>
      <c r="C457" s="11"/>
      <c r="G457" s="12"/>
      <c r="H457" s="12"/>
      <c r="I457" s="52">
        <f t="shared" si="7"/>
        <v>0</v>
      </c>
    </row>
    <row r="458" spans="2:9" x14ac:dyDescent="0.2">
      <c r="B458" s="75"/>
      <c r="C458" s="11"/>
      <c r="G458" s="12"/>
      <c r="H458" s="12"/>
      <c r="I458" s="52">
        <f t="shared" si="7"/>
        <v>0</v>
      </c>
    </row>
    <row r="459" spans="2:9" x14ac:dyDescent="0.2">
      <c r="B459" s="75"/>
      <c r="C459" s="11"/>
      <c r="G459" s="12"/>
      <c r="H459" s="12"/>
      <c r="I459" s="52">
        <f t="shared" si="7"/>
        <v>0</v>
      </c>
    </row>
    <row r="460" spans="2:9" x14ac:dyDescent="0.2">
      <c r="B460" s="75"/>
      <c r="C460" s="11"/>
      <c r="G460" s="12"/>
      <c r="H460" s="12"/>
      <c r="I460" s="52">
        <f t="shared" si="7"/>
        <v>0</v>
      </c>
    </row>
    <row r="461" spans="2:9" x14ac:dyDescent="0.2">
      <c r="B461" s="75"/>
      <c r="C461" s="11"/>
      <c r="G461" s="12"/>
      <c r="H461" s="12"/>
      <c r="I461" s="52">
        <f t="shared" si="7"/>
        <v>0</v>
      </c>
    </row>
    <row r="462" spans="2:9" x14ac:dyDescent="0.2">
      <c r="B462" s="75"/>
      <c r="C462" s="11"/>
      <c r="G462" s="12"/>
      <c r="H462" s="12"/>
      <c r="I462" s="52">
        <f t="shared" si="7"/>
        <v>0</v>
      </c>
    </row>
    <row r="463" spans="2:9" x14ac:dyDescent="0.2">
      <c r="B463" s="75"/>
      <c r="C463" s="11"/>
      <c r="G463" s="12"/>
      <c r="H463" s="12"/>
      <c r="I463" s="52">
        <f t="shared" si="7"/>
        <v>0</v>
      </c>
    </row>
    <row r="464" spans="2:9" x14ac:dyDescent="0.2">
      <c r="B464" s="75"/>
      <c r="C464" s="11"/>
      <c r="G464" s="12"/>
      <c r="H464" s="12"/>
      <c r="I464" s="52">
        <f t="shared" si="7"/>
        <v>0</v>
      </c>
    </row>
    <row r="465" spans="2:9" x14ac:dyDescent="0.2">
      <c r="B465" s="75"/>
      <c r="C465" s="11"/>
      <c r="G465" s="12"/>
      <c r="H465" s="12"/>
      <c r="I465" s="52">
        <f t="shared" si="7"/>
        <v>0</v>
      </c>
    </row>
    <row r="466" spans="2:9" x14ac:dyDescent="0.2">
      <c r="B466" s="75"/>
      <c r="C466" s="11"/>
      <c r="G466" s="12"/>
      <c r="H466" s="12"/>
      <c r="I466" s="52">
        <f t="shared" si="7"/>
        <v>0</v>
      </c>
    </row>
    <row r="467" spans="2:9" x14ac:dyDescent="0.2">
      <c r="B467" s="75"/>
      <c r="C467" s="11"/>
      <c r="G467" s="12"/>
      <c r="H467" s="12"/>
      <c r="I467" s="52">
        <f t="shared" si="7"/>
        <v>0</v>
      </c>
    </row>
    <row r="468" spans="2:9" x14ac:dyDescent="0.2">
      <c r="B468" s="75"/>
      <c r="C468" s="11"/>
      <c r="G468" s="12"/>
      <c r="H468" s="12"/>
      <c r="I468" s="52">
        <f t="shared" si="7"/>
        <v>0</v>
      </c>
    </row>
    <row r="469" spans="2:9" x14ac:dyDescent="0.2">
      <c r="B469" s="75"/>
      <c r="C469" s="11"/>
      <c r="G469" s="12"/>
      <c r="H469" s="12"/>
      <c r="I469" s="52">
        <f t="shared" si="7"/>
        <v>0</v>
      </c>
    </row>
    <row r="470" spans="2:9" x14ac:dyDescent="0.2">
      <c r="B470" s="75"/>
      <c r="C470" s="11"/>
      <c r="G470" s="12"/>
      <c r="H470" s="12"/>
      <c r="I470" s="52">
        <f t="shared" si="7"/>
        <v>0</v>
      </c>
    </row>
    <row r="471" spans="2:9" x14ac:dyDescent="0.2">
      <c r="B471" s="75"/>
      <c r="C471" s="11"/>
      <c r="G471" s="12"/>
      <c r="H471" s="12"/>
      <c r="I471" s="52">
        <f t="shared" si="7"/>
        <v>0</v>
      </c>
    </row>
    <row r="472" spans="2:9" x14ac:dyDescent="0.2">
      <c r="B472" s="75"/>
      <c r="C472" s="11"/>
      <c r="G472" s="12"/>
      <c r="H472" s="12"/>
      <c r="I472" s="52">
        <f t="shared" si="7"/>
        <v>0</v>
      </c>
    </row>
    <row r="473" spans="2:9" x14ac:dyDescent="0.2">
      <c r="B473" s="75"/>
      <c r="C473" s="11"/>
      <c r="G473" s="12"/>
      <c r="H473" s="12"/>
      <c r="I473" s="52">
        <f t="shared" si="7"/>
        <v>0</v>
      </c>
    </row>
    <row r="474" spans="2:9" x14ac:dyDescent="0.2">
      <c r="B474" s="75"/>
      <c r="C474" s="11"/>
      <c r="G474" s="12"/>
      <c r="H474" s="12"/>
      <c r="I474" s="52">
        <f t="shared" si="7"/>
        <v>0</v>
      </c>
    </row>
    <row r="475" spans="2:9" x14ac:dyDescent="0.2">
      <c r="B475" s="75"/>
      <c r="C475" s="11"/>
      <c r="G475" s="12"/>
      <c r="H475" s="12"/>
      <c r="I475" s="52">
        <f t="shared" si="7"/>
        <v>0</v>
      </c>
    </row>
    <row r="476" spans="2:9" x14ac:dyDescent="0.2">
      <c r="B476" s="75"/>
      <c r="C476" s="11"/>
      <c r="G476" s="12"/>
      <c r="H476" s="12"/>
      <c r="I476" s="52">
        <f t="shared" si="7"/>
        <v>0</v>
      </c>
    </row>
    <row r="477" spans="2:9" x14ac:dyDescent="0.2">
      <c r="B477" s="75"/>
      <c r="C477" s="11"/>
      <c r="G477" s="12"/>
      <c r="H477" s="12"/>
      <c r="I477" s="52">
        <f t="shared" si="7"/>
        <v>0</v>
      </c>
    </row>
    <row r="478" spans="2:9" x14ac:dyDescent="0.2">
      <c r="B478" s="75"/>
      <c r="C478" s="11"/>
      <c r="G478" s="12"/>
      <c r="H478" s="12"/>
      <c r="I478" s="52">
        <f t="shared" si="7"/>
        <v>0</v>
      </c>
    </row>
    <row r="479" spans="2:9" x14ac:dyDescent="0.2">
      <c r="B479" s="75"/>
      <c r="C479" s="11"/>
      <c r="G479" s="12"/>
      <c r="H479" s="12"/>
      <c r="I479" s="52">
        <f t="shared" si="7"/>
        <v>0</v>
      </c>
    </row>
    <row r="480" spans="2:9" x14ac:dyDescent="0.2">
      <c r="B480" s="75"/>
      <c r="C480" s="11"/>
      <c r="G480" s="12"/>
      <c r="H480" s="12"/>
      <c r="I480" s="52">
        <f t="shared" si="7"/>
        <v>0</v>
      </c>
    </row>
    <row r="481" spans="2:9" x14ac:dyDescent="0.2">
      <c r="B481" s="75"/>
      <c r="C481" s="11"/>
      <c r="G481" s="12"/>
      <c r="H481" s="12"/>
      <c r="I481" s="52">
        <f t="shared" si="7"/>
        <v>0</v>
      </c>
    </row>
    <row r="482" spans="2:9" x14ac:dyDescent="0.2">
      <c r="B482" s="75"/>
      <c r="C482" s="11"/>
      <c r="G482" s="12"/>
      <c r="H482" s="12"/>
      <c r="I482" s="52">
        <f t="shared" si="7"/>
        <v>0</v>
      </c>
    </row>
    <row r="483" spans="2:9" x14ac:dyDescent="0.2">
      <c r="B483" s="75"/>
      <c r="C483" s="11"/>
      <c r="G483" s="12"/>
      <c r="H483" s="12"/>
      <c r="I483" s="52">
        <f t="shared" si="7"/>
        <v>0</v>
      </c>
    </row>
    <row r="484" spans="2:9" x14ac:dyDescent="0.2">
      <c r="B484" s="75"/>
      <c r="C484" s="11"/>
      <c r="G484" s="12"/>
      <c r="H484" s="12"/>
      <c r="I484" s="52">
        <f t="shared" si="7"/>
        <v>0</v>
      </c>
    </row>
    <row r="485" spans="2:9" x14ac:dyDescent="0.2">
      <c r="B485" s="75"/>
      <c r="C485" s="11"/>
      <c r="G485" s="12"/>
      <c r="H485" s="12"/>
      <c r="I485" s="52">
        <f t="shared" si="7"/>
        <v>0</v>
      </c>
    </row>
    <row r="486" spans="2:9" x14ac:dyDescent="0.2">
      <c r="B486" s="75"/>
      <c r="C486" s="11"/>
      <c r="G486" s="12"/>
      <c r="H486" s="12"/>
      <c r="I486" s="52">
        <f t="shared" si="7"/>
        <v>0</v>
      </c>
    </row>
    <row r="487" spans="2:9" x14ac:dyDescent="0.2">
      <c r="B487" s="75"/>
      <c r="C487" s="11"/>
      <c r="G487" s="12"/>
      <c r="H487" s="12"/>
      <c r="I487" s="52">
        <f t="shared" si="7"/>
        <v>0</v>
      </c>
    </row>
    <row r="488" spans="2:9" x14ac:dyDescent="0.2">
      <c r="B488" s="75"/>
      <c r="C488" s="11"/>
      <c r="G488" s="12"/>
      <c r="H488" s="12"/>
      <c r="I488" s="52">
        <f t="shared" si="7"/>
        <v>0</v>
      </c>
    </row>
    <row r="489" spans="2:9" x14ac:dyDescent="0.2">
      <c r="B489" s="75"/>
      <c r="C489" s="11"/>
      <c r="G489" s="12"/>
      <c r="H489" s="12"/>
      <c r="I489" s="52">
        <f t="shared" si="7"/>
        <v>0</v>
      </c>
    </row>
    <row r="490" spans="2:9" x14ac:dyDescent="0.2">
      <c r="B490" s="75"/>
      <c r="C490" s="11"/>
      <c r="G490" s="12"/>
      <c r="H490" s="12"/>
      <c r="I490" s="52">
        <f t="shared" si="7"/>
        <v>0</v>
      </c>
    </row>
    <row r="491" spans="2:9" x14ac:dyDescent="0.2">
      <c r="B491" s="75"/>
      <c r="C491" s="11"/>
      <c r="G491" s="12"/>
      <c r="H491" s="12"/>
      <c r="I491" s="52">
        <f t="shared" si="7"/>
        <v>0</v>
      </c>
    </row>
    <row r="492" spans="2:9" x14ac:dyDescent="0.2">
      <c r="B492" s="75"/>
      <c r="C492" s="11"/>
      <c r="G492" s="12"/>
      <c r="H492" s="12"/>
      <c r="I492" s="52">
        <f t="shared" si="7"/>
        <v>0</v>
      </c>
    </row>
    <row r="493" spans="2:9" x14ac:dyDescent="0.2">
      <c r="B493" s="75"/>
      <c r="C493" s="11"/>
      <c r="G493" s="12"/>
      <c r="H493" s="12"/>
      <c r="I493" s="52">
        <f t="shared" si="7"/>
        <v>0</v>
      </c>
    </row>
    <row r="494" spans="2:9" x14ac:dyDescent="0.2">
      <c r="B494" s="75"/>
      <c r="C494" s="11"/>
      <c r="G494" s="12"/>
      <c r="H494" s="12"/>
      <c r="I494" s="52">
        <f t="shared" si="7"/>
        <v>0</v>
      </c>
    </row>
    <row r="495" spans="2:9" x14ac:dyDescent="0.2">
      <c r="B495" s="75"/>
      <c r="C495" s="11"/>
      <c r="G495" s="12"/>
      <c r="H495" s="12"/>
      <c r="I495" s="52">
        <f t="shared" si="7"/>
        <v>0</v>
      </c>
    </row>
    <row r="496" spans="2:9" x14ac:dyDescent="0.2">
      <c r="B496" s="75"/>
      <c r="C496" s="11"/>
      <c r="G496" s="12"/>
      <c r="H496" s="12"/>
      <c r="I496" s="52">
        <f t="shared" si="7"/>
        <v>0</v>
      </c>
    </row>
    <row r="497" spans="2:9" x14ac:dyDescent="0.2">
      <c r="B497" s="75"/>
      <c r="C497" s="11"/>
      <c r="G497" s="12"/>
      <c r="H497" s="12"/>
      <c r="I497" s="52">
        <f t="shared" si="7"/>
        <v>0</v>
      </c>
    </row>
    <row r="498" spans="2:9" x14ac:dyDescent="0.2">
      <c r="B498" s="75"/>
      <c r="C498" s="11"/>
      <c r="G498" s="12"/>
      <c r="H498" s="12"/>
      <c r="I498" s="52">
        <f t="shared" si="7"/>
        <v>0</v>
      </c>
    </row>
    <row r="499" spans="2:9" x14ac:dyDescent="0.2">
      <c r="B499" s="75"/>
      <c r="C499" s="11"/>
      <c r="G499" s="12"/>
      <c r="H499" s="12"/>
      <c r="I499" s="52">
        <f t="shared" si="7"/>
        <v>0</v>
      </c>
    </row>
    <row r="500" spans="2:9" x14ac:dyDescent="0.2">
      <c r="B500" s="75"/>
      <c r="C500" s="11"/>
      <c r="G500" s="12"/>
      <c r="H500" s="12"/>
      <c r="I500" s="52">
        <f t="shared" si="7"/>
        <v>0</v>
      </c>
    </row>
    <row r="501" spans="2:9" x14ac:dyDescent="0.2">
      <c r="B501" s="75"/>
      <c r="C501" s="11"/>
      <c r="G501" s="12"/>
      <c r="H501" s="12"/>
      <c r="I501" s="52">
        <f t="shared" si="7"/>
        <v>0</v>
      </c>
    </row>
    <row r="502" spans="2:9" x14ac:dyDescent="0.2">
      <c r="B502" s="75"/>
      <c r="C502" s="11"/>
      <c r="G502" s="12"/>
      <c r="H502" s="12"/>
      <c r="I502" s="52">
        <f t="shared" si="7"/>
        <v>0</v>
      </c>
    </row>
    <row r="503" spans="2:9" x14ac:dyDescent="0.2">
      <c r="B503" s="75"/>
      <c r="C503" s="11"/>
      <c r="D503" s="34"/>
      <c r="G503" s="12"/>
      <c r="H503" s="12"/>
      <c r="I503" s="52">
        <f t="shared" si="7"/>
        <v>0</v>
      </c>
    </row>
    <row r="504" spans="2:9" x14ac:dyDescent="0.2">
      <c r="B504" s="75"/>
      <c r="C504" s="11"/>
      <c r="G504" s="12"/>
      <c r="H504" s="12"/>
      <c r="I504" s="52">
        <f t="shared" si="7"/>
        <v>0</v>
      </c>
    </row>
    <row r="505" spans="2:9" x14ac:dyDescent="0.2">
      <c r="B505" s="75"/>
      <c r="C505" s="11"/>
      <c r="G505" s="12"/>
      <c r="H505" s="12"/>
      <c r="I505" s="52">
        <f t="shared" si="7"/>
        <v>0</v>
      </c>
    </row>
    <row r="506" spans="2:9" x14ac:dyDescent="0.2">
      <c r="B506" s="75"/>
      <c r="C506" s="11"/>
      <c r="G506" s="12"/>
      <c r="H506" s="12"/>
      <c r="I506" s="52">
        <f t="shared" si="7"/>
        <v>0</v>
      </c>
    </row>
    <row r="507" spans="2:9" x14ac:dyDescent="0.2">
      <c r="B507" s="75"/>
      <c r="C507" s="11"/>
      <c r="G507" s="12"/>
      <c r="H507" s="12"/>
      <c r="I507" s="52">
        <f t="shared" si="7"/>
        <v>0</v>
      </c>
    </row>
    <row r="508" spans="2:9" x14ac:dyDescent="0.2">
      <c r="B508" s="75"/>
      <c r="C508" s="11"/>
      <c r="G508" s="12"/>
      <c r="H508" s="12"/>
      <c r="I508" s="52">
        <f t="shared" si="7"/>
        <v>0</v>
      </c>
    </row>
    <row r="509" spans="2:9" x14ac:dyDescent="0.2">
      <c r="B509" s="75"/>
      <c r="C509" s="11"/>
      <c r="G509" s="12"/>
      <c r="H509" s="12"/>
      <c r="I509" s="52">
        <f t="shared" si="7"/>
        <v>0</v>
      </c>
    </row>
    <row r="510" spans="2:9" x14ac:dyDescent="0.2">
      <c r="B510" s="75"/>
      <c r="C510" s="11"/>
      <c r="G510" s="12"/>
      <c r="H510" s="12"/>
      <c r="I510" s="52">
        <f t="shared" si="7"/>
        <v>0</v>
      </c>
    </row>
    <row r="511" spans="2:9" x14ac:dyDescent="0.2">
      <c r="B511" s="75"/>
      <c r="C511" s="11"/>
      <c r="G511" s="12"/>
      <c r="H511" s="12"/>
      <c r="I511" s="52">
        <f t="shared" si="7"/>
        <v>0</v>
      </c>
    </row>
    <row r="512" spans="2:9" x14ac:dyDescent="0.2">
      <c r="B512" s="75"/>
      <c r="C512" s="11"/>
      <c r="G512" s="12"/>
      <c r="H512" s="12"/>
      <c r="I512" s="52">
        <f t="shared" si="7"/>
        <v>0</v>
      </c>
    </row>
    <row r="513" spans="2:9" x14ac:dyDescent="0.2">
      <c r="B513" s="75"/>
      <c r="C513" s="11"/>
      <c r="G513" s="12"/>
      <c r="H513" s="12"/>
      <c r="I513" s="52">
        <f t="shared" si="7"/>
        <v>0</v>
      </c>
    </row>
    <row r="514" spans="2:9" x14ac:dyDescent="0.2">
      <c r="B514" s="75"/>
      <c r="C514" s="11"/>
      <c r="G514" s="12"/>
      <c r="H514" s="12"/>
      <c r="I514" s="52">
        <f t="shared" si="7"/>
        <v>0</v>
      </c>
    </row>
    <row r="515" spans="2:9" x14ac:dyDescent="0.2">
      <c r="B515" s="75"/>
      <c r="C515" s="11"/>
      <c r="G515" s="12"/>
      <c r="H515" s="12"/>
      <c r="I515" s="52">
        <f t="shared" si="7"/>
        <v>0</v>
      </c>
    </row>
    <row r="516" spans="2:9" x14ac:dyDescent="0.2">
      <c r="B516" s="75"/>
      <c r="C516" s="11"/>
      <c r="G516" s="12"/>
      <c r="H516" s="12"/>
      <c r="I516" s="52">
        <f t="shared" si="7"/>
        <v>0</v>
      </c>
    </row>
    <row r="517" spans="2:9" x14ac:dyDescent="0.2">
      <c r="B517" s="75"/>
      <c r="C517" s="11"/>
      <c r="G517" s="12"/>
      <c r="H517" s="12"/>
      <c r="I517" s="52">
        <f t="shared" si="7"/>
        <v>0</v>
      </c>
    </row>
    <row r="518" spans="2:9" x14ac:dyDescent="0.2">
      <c r="B518" s="75"/>
      <c r="C518" s="11"/>
      <c r="G518" s="12"/>
      <c r="H518" s="12"/>
      <c r="I518" s="52">
        <f t="shared" ref="I518:I581" si="8">ROUND((I517+G518-H518),2)</f>
        <v>0</v>
      </c>
    </row>
    <row r="519" spans="2:9" x14ac:dyDescent="0.2">
      <c r="B519" s="75"/>
      <c r="C519" s="11"/>
      <c r="G519" s="12"/>
      <c r="H519" s="12"/>
      <c r="I519" s="52">
        <f t="shared" si="8"/>
        <v>0</v>
      </c>
    </row>
    <row r="520" spans="2:9" x14ac:dyDescent="0.2">
      <c r="B520" s="75"/>
      <c r="C520" s="11"/>
      <c r="G520" s="12"/>
      <c r="H520" s="12"/>
      <c r="I520" s="52">
        <f t="shared" si="8"/>
        <v>0</v>
      </c>
    </row>
    <row r="521" spans="2:9" x14ac:dyDescent="0.2">
      <c r="B521" s="75"/>
      <c r="C521" s="11"/>
      <c r="G521" s="12"/>
      <c r="H521" s="12"/>
      <c r="I521" s="52">
        <f t="shared" si="8"/>
        <v>0</v>
      </c>
    </row>
    <row r="522" spans="2:9" x14ac:dyDescent="0.2">
      <c r="B522" s="75"/>
      <c r="C522" s="11"/>
      <c r="G522" s="12"/>
      <c r="H522" s="12"/>
      <c r="I522" s="52">
        <f t="shared" si="8"/>
        <v>0</v>
      </c>
    </row>
    <row r="523" spans="2:9" x14ac:dyDescent="0.2">
      <c r="B523" s="75"/>
      <c r="C523" s="11"/>
      <c r="G523" s="12"/>
      <c r="H523" s="12"/>
      <c r="I523" s="52">
        <f t="shared" si="8"/>
        <v>0</v>
      </c>
    </row>
    <row r="524" spans="2:9" x14ac:dyDescent="0.2">
      <c r="B524" s="75"/>
      <c r="C524" s="11"/>
      <c r="G524" s="12"/>
      <c r="H524" s="12"/>
      <c r="I524" s="52">
        <f t="shared" si="8"/>
        <v>0</v>
      </c>
    </row>
    <row r="525" spans="2:9" x14ac:dyDescent="0.2">
      <c r="B525" s="75"/>
      <c r="C525" s="11"/>
      <c r="G525" s="12"/>
      <c r="H525" s="12"/>
      <c r="I525" s="52">
        <f t="shared" si="8"/>
        <v>0</v>
      </c>
    </row>
    <row r="526" spans="2:9" x14ac:dyDescent="0.2">
      <c r="B526" s="75"/>
      <c r="C526" s="11"/>
      <c r="G526" s="12"/>
      <c r="H526" s="12"/>
      <c r="I526" s="52">
        <f t="shared" si="8"/>
        <v>0</v>
      </c>
    </row>
    <row r="527" spans="2:9" x14ac:dyDescent="0.2">
      <c r="B527" s="75"/>
      <c r="C527" s="11"/>
      <c r="G527" s="12"/>
      <c r="H527" s="12"/>
      <c r="I527" s="52">
        <f t="shared" si="8"/>
        <v>0</v>
      </c>
    </row>
    <row r="528" spans="2:9" x14ac:dyDescent="0.2">
      <c r="B528" s="75"/>
      <c r="C528" s="11"/>
      <c r="G528" s="12"/>
      <c r="H528" s="12"/>
      <c r="I528" s="52">
        <f t="shared" si="8"/>
        <v>0</v>
      </c>
    </row>
    <row r="529" spans="2:9" x14ac:dyDescent="0.2">
      <c r="B529" s="75"/>
      <c r="C529" s="11"/>
      <c r="G529" s="12"/>
      <c r="H529" s="12"/>
      <c r="I529" s="52">
        <f t="shared" si="8"/>
        <v>0</v>
      </c>
    </row>
    <row r="530" spans="2:9" x14ac:dyDescent="0.2">
      <c r="B530" s="75"/>
      <c r="C530" s="11"/>
      <c r="G530" s="12"/>
      <c r="H530" s="12"/>
      <c r="I530" s="52">
        <f t="shared" si="8"/>
        <v>0</v>
      </c>
    </row>
    <row r="531" spans="2:9" x14ac:dyDescent="0.2">
      <c r="B531" s="75"/>
      <c r="C531" s="11"/>
      <c r="G531" s="12"/>
      <c r="H531" s="12"/>
      <c r="I531" s="52">
        <f t="shared" si="8"/>
        <v>0</v>
      </c>
    </row>
    <row r="532" spans="2:9" x14ac:dyDescent="0.2">
      <c r="B532" s="75"/>
      <c r="C532" s="11"/>
      <c r="G532" s="12"/>
      <c r="H532" s="12"/>
      <c r="I532" s="52">
        <f t="shared" si="8"/>
        <v>0</v>
      </c>
    </row>
    <row r="533" spans="2:9" x14ac:dyDescent="0.2">
      <c r="B533" s="75"/>
      <c r="C533" s="11"/>
      <c r="G533" s="12"/>
      <c r="H533" s="12"/>
      <c r="I533" s="52">
        <f t="shared" si="8"/>
        <v>0</v>
      </c>
    </row>
    <row r="534" spans="2:9" x14ac:dyDescent="0.2">
      <c r="B534" s="75"/>
      <c r="C534" s="11"/>
      <c r="G534" s="12"/>
      <c r="H534" s="12"/>
      <c r="I534" s="52">
        <f t="shared" si="8"/>
        <v>0</v>
      </c>
    </row>
    <row r="535" spans="2:9" x14ac:dyDescent="0.2">
      <c r="B535" s="75"/>
      <c r="C535" s="11"/>
      <c r="G535" s="12"/>
      <c r="H535" s="12"/>
      <c r="I535" s="52">
        <f t="shared" si="8"/>
        <v>0</v>
      </c>
    </row>
    <row r="536" spans="2:9" x14ac:dyDescent="0.2">
      <c r="B536" s="75"/>
      <c r="C536" s="11"/>
      <c r="G536" s="12"/>
      <c r="H536" s="12"/>
      <c r="I536" s="52">
        <f t="shared" si="8"/>
        <v>0</v>
      </c>
    </row>
    <row r="537" spans="2:9" x14ac:dyDescent="0.2">
      <c r="B537" s="75"/>
      <c r="C537" s="11"/>
      <c r="G537" s="12"/>
      <c r="H537" s="12"/>
      <c r="I537" s="52">
        <f t="shared" si="8"/>
        <v>0</v>
      </c>
    </row>
    <row r="538" spans="2:9" x14ac:dyDescent="0.2">
      <c r="B538" s="75"/>
      <c r="C538" s="11"/>
      <c r="G538" s="12"/>
      <c r="H538" s="12"/>
      <c r="I538" s="52">
        <f t="shared" si="8"/>
        <v>0</v>
      </c>
    </row>
    <row r="539" spans="2:9" x14ac:dyDescent="0.2">
      <c r="B539" s="75"/>
      <c r="C539" s="11"/>
      <c r="G539" s="12"/>
      <c r="H539" s="12"/>
      <c r="I539" s="52">
        <f t="shared" si="8"/>
        <v>0</v>
      </c>
    </row>
    <row r="540" spans="2:9" x14ac:dyDescent="0.2">
      <c r="B540" s="75"/>
      <c r="C540" s="11"/>
      <c r="G540" s="12"/>
      <c r="H540" s="12"/>
      <c r="I540" s="52">
        <f t="shared" si="8"/>
        <v>0</v>
      </c>
    </row>
    <row r="541" spans="2:9" x14ac:dyDescent="0.2">
      <c r="B541" s="75"/>
      <c r="C541" s="11"/>
      <c r="G541" s="12"/>
      <c r="H541" s="12"/>
      <c r="I541" s="52">
        <f t="shared" si="8"/>
        <v>0</v>
      </c>
    </row>
    <row r="542" spans="2:9" x14ac:dyDescent="0.2">
      <c r="B542" s="75"/>
      <c r="C542" s="11"/>
      <c r="G542" s="12"/>
      <c r="H542" s="12"/>
      <c r="I542" s="52">
        <f t="shared" si="8"/>
        <v>0</v>
      </c>
    </row>
    <row r="543" spans="2:9" x14ac:dyDescent="0.2">
      <c r="B543" s="75"/>
      <c r="C543" s="11"/>
      <c r="G543" s="12"/>
      <c r="H543" s="12"/>
      <c r="I543" s="52">
        <f t="shared" si="8"/>
        <v>0</v>
      </c>
    </row>
    <row r="544" spans="2:9" x14ac:dyDescent="0.2">
      <c r="B544" s="75"/>
      <c r="C544" s="11"/>
      <c r="G544" s="12"/>
      <c r="H544" s="12"/>
      <c r="I544" s="52">
        <f t="shared" si="8"/>
        <v>0</v>
      </c>
    </row>
    <row r="545" spans="2:9" x14ac:dyDescent="0.2">
      <c r="B545" s="75"/>
      <c r="C545" s="11"/>
      <c r="G545" s="12"/>
      <c r="H545" s="12"/>
      <c r="I545" s="52">
        <f t="shared" si="8"/>
        <v>0</v>
      </c>
    </row>
    <row r="546" spans="2:9" x14ac:dyDescent="0.2">
      <c r="B546" s="75"/>
      <c r="C546" s="11"/>
      <c r="G546" s="12"/>
      <c r="H546" s="12"/>
      <c r="I546" s="52">
        <f t="shared" si="8"/>
        <v>0</v>
      </c>
    </row>
    <row r="547" spans="2:9" x14ac:dyDescent="0.2">
      <c r="B547" s="75"/>
      <c r="C547" s="11"/>
      <c r="G547" s="12"/>
      <c r="H547" s="12"/>
      <c r="I547" s="52">
        <f t="shared" si="8"/>
        <v>0</v>
      </c>
    </row>
    <row r="548" spans="2:9" x14ac:dyDescent="0.2">
      <c r="B548" s="75"/>
      <c r="C548" s="11"/>
      <c r="G548" s="12"/>
      <c r="H548" s="12"/>
      <c r="I548" s="52">
        <f t="shared" si="8"/>
        <v>0</v>
      </c>
    </row>
    <row r="549" spans="2:9" x14ac:dyDescent="0.2">
      <c r="B549" s="75"/>
      <c r="C549" s="11"/>
      <c r="G549" s="12"/>
      <c r="H549" s="12"/>
      <c r="I549" s="52">
        <f t="shared" si="8"/>
        <v>0</v>
      </c>
    </row>
    <row r="550" spans="2:9" x14ac:dyDescent="0.2">
      <c r="B550" s="75"/>
      <c r="C550" s="11"/>
      <c r="G550" s="12"/>
      <c r="H550" s="12"/>
      <c r="I550" s="52">
        <f t="shared" si="8"/>
        <v>0</v>
      </c>
    </row>
    <row r="551" spans="2:9" x14ac:dyDescent="0.2">
      <c r="B551" s="75"/>
      <c r="C551" s="11"/>
      <c r="G551" s="12"/>
      <c r="H551" s="12"/>
      <c r="I551" s="52">
        <f t="shared" si="8"/>
        <v>0</v>
      </c>
    </row>
    <row r="552" spans="2:9" x14ac:dyDescent="0.2">
      <c r="B552" s="75"/>
      <c r="C552" s="11"/>
      <c r="G552" s="12"/>
      <c r="H552" s="12"/>
      <c r="I552" s="52">
        <f t="shared" si="8"/>
        <v>0</v>
      </c>
    </row>
    <row r="553" spans="2:9" x14ac:dyDescent="0.2">
      <c r="B553" s="75"/>
      <c r="C553" s="11"/>
      <c r="G553" s="12"/>
      <c r="H553" s="12"/>
      <c r="I553" s="52">
        <f t="shared" si="8"/>
        <v>0</v>
      </c>
    </row>
    <row r="554" spans="2:9" x14ac:dyDescent="0.2">
      <c r="B554" s="75"/>
      <c r="C554" s="11"/>
      <c r="G554" s="12"/>
      <c r="H554" s="12"/>
      <c r="I554" s="52">
        <f t="shared" si="8"/>
        <v>0</v>
      </c>
    </row>
    <row r="555" spans="2:9" x14ac:dyDescent="0.2">
      <c r="B555" s="75"/>
      <c r="C555" s="11"/>
      <c r="G555" s="12"/>
      <c r="H555" s="12"/>
      <c r="I555" s="52">
        <f t="shared" si="8"/>
        <v>0</v>
      </c>
    </row>
    <row r="556" spans="2:9" x14ac:dyDescent="0.2">
      <c r="B556" s="75"/>
      <c r="C556" s="11"/>
      <c r="G556" s="12"/>
      <c r="H556" s="12"/>
      <c r="I556" s="52">
        <f t="shared" si="8"/>
        <v>0</v>
      </c>
    </row>
    <row r="557" spans="2:9" x14ac:dyDescent="0.2">
      <c r="B557" s="75"/>
      <c r="C557" s="11"/>
      <c r="G557" s="12"/>
      <c r="H557" s="12"/>
      <c r="I557" s="52">
        <f t="shared" si="8"/>
        <v>0</v>
      </c>
    </row>
    <row r="558" spans="2:9" x14ac:dyDescent="0.2">
      <c r="B558" s="75"/>
      <c r="C558" s="11"/>
      <c r="G558" s="12"/>
      <c r="H558" s="12"/>
      <c r="I558" s="52">
        <f t="shared" si="8"/>
        <v>0</v>
      </c>
    </row>
    <row r="559" spans="2:9" x14ac:dyDescent="0.2">
      <c r="B559" s="75"/>
      <c r="C559" s="11"/>
      <c r="G559" s="12"/>
      <c r="H559" s="12"/>
      <c r="I559" s="52">
        <f t="shared" si="8"/>
        <v>0</v>
      </c>
    </row>
    <row r="560" spans="2:9" x14ac:dyDescent="0.2">
      <c r="B560" s="75"/>
      <c r="C560" s="11"/>
      <c r="G560" s="12"/>
      <c r="H560" s="12"/>
      <c r="I560" s="52">
        <f t="shared" si="8"/>
        <v>0</v>
      </c>
    </row>
    <row r="561" spans="2:9" x14ac:dyDescent="0.2">
      <c r="B561" s="75"/>
      <c r="C561" s="11"/>
      <c r="G561" s="12"/>
      <c r="H561" s="12"/>
      <c r="I561" s="52">
        <f t="shared" si="8"/>
        <v>0</v>
      </c>
    </row>
    <row r="562" spans="2:9" x14ac:dyDescent="0.2">
      <c r="B562" s="75"/>
      <c r="C562" s="11"/>
      <c r="G562" s="12"/>
      <c r="H562" s="12"/>
      <c r="I562" s="52">
        <f t="shared" si="8"/>
        <v>0</v>
      </c>
    </row>
    <row r="563" spans="2:9" x14ac:dyDescent="0.2">
      <c r="B563" s="75"/>
      <c r="C563" s="11"/>
      <c r="G563" s="12"/>
      <c r="H563" s="12"/>
      <c r="I563" s="52">
        <f t="shared" si="8"/>
        <v>0</v>
      </c>
    </row>
    <row r="564" spans="2:9" x14ac:dyDescent="0.2">
      <c r="B564" s="75"/>
      <c r="C564" s="11"/>
      <c r="G564" s="12"/>
      <c r="H564" s="12"/>
      <c r="I564" s="52">
        <f t="shared" si="8"/>
        <v>0</v>
      </c>
    </row>
    <row r="565" spans="2:9" x14ac:dyDescent="0.2">
      <c r="B565" s="75"/>
      <c r="C565" s="11"/>
      <c r="G565" s="12"/>
      <c r="H565" s="12"/>
      <c r="I565" s="52">
        <f t="shared" si="8"/>
        <v>0</v>
      </c>
    </row>
    <row r="566" spans="2:9" x14ac:dyDescent="0.2">
      <c r="B566" s="75"/>
      <c r="C566" s="11"/>
      <c r="G566" s="12"/>
      <c r="H566" s="12"/>
      <c r="I566" s="52">
        <f t="shared" si="8"/>
        <v>0</v>
      </c>
    </row>
    <row r="567" spans="2:9" x14ac:dyDescent="0.2">
      <c r="B567" s="75"/>
      <c r="C567" s="11"/>
      <c r="G567" s="12"/>
      <c r="H567" s="12"/>
      <c r="I567" s="52">
        <f t="shared" si="8"/>
        <v>0</v>
      </c>
    </row>
    <row r="568" spans="2:9" x14ac:dyDescent="0.2">
      <c r="B568" s="75"/>
      <c r="C568" s="11"/>
      <c r="G568" s="12"/>
      <c r="H568" s="12"/>
      <c r="I568" s="52">
        <f t="shared" si="8"/>
        <v>0</v>
      </c>
    </row>
    <row r="569" spans="2:9" x14ac:dyDescent="0.2">
      <c r="B569" s="75"/>
      <c r="C569" s="11"/>
      <c r="G569" s="12"/>
      <c r="H569" s="12"/>
      <c r="I569" s="52">
        <f t="shared" si="8"/>
        <v>0</v>
      </c>
    </row>
    <row r="570" spans="2:9" x14ac:dyDescent="0.2">
      <c r="B570" s="75"/>
      <c r="C570" s="11"/>
      <c r="G570" s="12"/>
      <c r="H570" s="12"/>
      <c r="I570" s="52">
        <f t="shared" si="8"/>
        <v>0</v>
      </c>
    </row>
    <row r="571" spans="2:9" x14ac:dyDescent="0.2">
      <c r="B571" s="75"/>
      <c r="C571" s="11"/>
      <c r="G571" s="12"/>
      <c r="H571" s="12"/>
      <c r="I571" s="52">
        <f t="shared" si="8"/>
        <v>0</v>
      </c>
    </row>
    <row r="572" spans="2:9" x14ac:dyDescent="0.2">
      <c r="B572" s="75"/>
      <c r="C572" s="11"/>
      <c r="G572" s="12"/>
      <c r="H572" s="12"/>
      <c r="I572" s="52">
        <f t="shared" si="8"/>
        <v>0</v>
      </c>
    </row>
    <row r="573" spans="2:9" x14ac:dyDescent="0.2">
      <c r="B573" s="75"/>
      <c r="C573" s="11"/>
      <c r="G573" s="12"/>
      <c r="H573" s="12"/>
      <c r="I573" s="52">
        <f t="shared" si="8"/>
        <v>0</v>
      </c>
    </row>
    <row r="574" spans="2:9" x14ac:dyDescent="0.2">
      <c r="B574" s="75"/>
      <c r="C574" s="11"/>
      <c r="G574" s="12"/>
      <c r="H574" s="12"/>
      <c r="I574" s="52">
        <f t="shared" si="8"/>
        <v>0</v>
      </c>
    </row>
    <row r="575" spans="2:9" x14ac:dyDescent="0.2">
      <c r="B575" s="75"/>
      <c r="C575" s="11"/>
      <c r="G575" s="12"/>
      <c r="H575" s="12"/>
      <c r="I575" s="52">
        <f t="shared" si="8"/>
        <v>0</v>
      </c>
    </row>
    <row r="576" spans="2:9" x14ac:dyDescent="0.2">
      <c r="B576" s="75"/>
      <c r="C576" s="11"/>
      <c r="G576" s="12"/>
      <c r="H576" s="12"/>
      <c r="I576" s="52">
        <f t="shared" si="8"/>
        <v>0</v>
      </c>
    </row>
    <row r="577" spans="2:9" x14ac:dyDescent="0.2">
      <c r="B577" s="75"/>
      <c r="C577" s="11"/>
      <c r="G577" s="12"/>
      <c r="H577" s="12"/>
      <c r="I577" s="52">
        <f t="shared" si="8"/>
        <v>0</v>
      </c>
    </row>
    <row r="578" spans="2:9" x14ac:dyDescent="0.2">
      <c r="B578" s="75"/>
      <c r="C578" s="11"/>
      <c r="G578" s="12"/>
      <c r="H578" s="12"/>
      <c r="I578" s="52">
        <f t="shared" si="8"/>
        <v>0</v>
      </c>
    </row>
    <row r="579" spans="2:9" x14ac:dyDescent="0.2">
      <c r="B579" s="75"/>
      <c r="C579" s="11"/>
      <c r="G579" s="12"/>
      <c r="H579" s="12"/>
      <c r="I579" s="52">
        <f t="shared" si="8"/>
        <v>0</v>
      </c>
    </row>
    <row r="580" spans="2:9" x14ac:dyDescent="0.2">
      <c r="B580" s="75"/>
      <c r="C580" s="11"/>
      <c r="G580" s="12"/>
      <c r="H580" s="12"/>
      <c r="I580" s="52">
        <f t="shared" si="8"/>
        <v>0</v>
      </c>
    </row>
    <row r="581" spans="2:9" x14ac:dyDescent="0.2">
      <c r="B581" s="75"/>
      <c r="C581" s="11"/>
      <c r="G581" s="12"/>
      <c r="H581" s="12"/>
      <c r="I581" s="52">
        <f t="shared" si="8"/>
        <v>0</v>
      </c>
    </row>
    <row r="582" spans="2:9" x14ac:dyDescent="0.2">
      <c r="B582" s="75"/>
      <c r="C582" s="11"/>
      <c r="G582" s="12"/>
      <c r="H582" s="12"/>
      <c r="I582" s="52">
        <f t="shared" ref="I582:I645" si="9">ROUND((I581+G582-H582),2)</f>
        <v>0</v>
      </c>
    </row>
    <row r="583" spans="2:9" x14ac:dyDescent="0.2">
      <c r="B583" s="75"/>
      <c r="C583" s="11"/>
      <c r="G583" s="12"/>
      <c r="H583" s="12"/>
      <c r="I583" s="52">
        <f t="shared" si="9"/>
        <v>0</v>
      </c>
    </row>
    <row r="584" spans="2:9" x14ac:dyDescent="0.2">
      <c r="B584" s="75"/>
      <c r="C584" s="11"/>
      <c r="G584" s="12"/>
      <c r="H584" s="12"/>
      <c r="I584" s="52">
        <f t="shared" si="9"/>
        <v>0</v>
      </c>
    </row>
    <row r="585" spans="2:9" x14ac:dyDescent="0.2">
      <c r="B585" s="75"/>
      <c r="C585" s="11"/>
      <c r="G585" s="12"/>
      <c r="H585" s="12"/>
      <c r="I585" s="52">
        <f t="shared" si="9"/>
        <v>0</v>
      </c>
    </row>
    <row r="586" spans="2:9" x14ac:dyDescent="0.2">
      <c r="B586" s="75"/>
      <c r="C586" s="11"/>
      <c r="G586" s="12"/>
      <c r="H586" s="12"/>
      <c r="I586" s="52">
        <f t="shared" si="9"/>
        <v>0</v>
      </c>
    </row>
    <row r="587" spans="2:9" x14ac:dyDescent="0.2">
      <c r="B587" s="75"/>
      <c r="C587" s="11"/>
      <c r="G587" s="12"/>
      <c r="H587" s="12"/>
      <c r="I587" s="52">
        <f t="shared" si="9"/>
        <v>0</v>
      </c>
    </row>
    <row r="588" spans="2:9" x14ac:dyDescent="0.2">
      <c r="B588" s="75"/>
      <c r="C588" s="11"/>
      <c r="G588" s="12"/>
      <c r="H588" s="12"/>
      <c r="I588" s="52">
        <f t="shared" si="9"/>
        <v>0</v>
      </c>
    </row>
    <row r="589" spans="2:9" x14ac:dyDescent="0.2">
      <c r="B589" s="75"/>
      <c r="C589" s="11"/>
      <c r="G589" s="12"/>
      <c r="H589" s="12"/>
      <c r="I589" s="52">
        <f t="shared" si="9"/>
        <v>0</v>
      </c>
    </row>
    <row r="590" spans="2:9" x14ac:dyDescent="0.2">
      <c r="B590" s="75"/>
      <c r="C590" s="11"/>
      <c r="G590" s="12"/>
      <c r="H590" s="12"/>
      <c r="I590" s="52">
        <f t="shared" si="9"/>
        <v>0</v>
      </c>
    </row>
    <row r="591" spans="2:9" x14ac:dyDescent="0.2">
      <c r="B591" s="75"/>
      <c r="C591" s="11"/>
      <c r="G591" s="12"/>
      <c r="H591" s="12"/>
      <c r="I591" s="52">
        <f t="shared" si="9"/>
        <v>0</v>
      </c>
    </row>
    <row r="592" spans="2:9" x14ac:dyDescent="0.2">
      <c r="B592" s="75"/>
      <c r="C592" s="11"/>
      <c r="G592" s="12"/>
      <c r="H592" s="12"/>
      <c r="I592" s="52">
        <f t="shared" si="9"/>
        <v>0</v>
      </c>
    </row>
    <row r="593" spans="2:9" x14ac:dyDescent="0.2">
      <c r="B593" s="75"/>
      <c r="C593" s="11"/>
      <c r="G593" s="12"/>
      <c r="H593" s="12"/>
      <c r="I593" s="52">
        <f t="shared" si="9"/>
        <v>0</v>
      </c>
    </row>
    <row r="594" spans="2:9" x14ac:dyDescent="0.2">
      <c r="B594" s="75"/>
      <c r="C594" s="11"/>
      <c r="G594" s="12"/>
      <c r="H594" s="12"/>
      <c r="I594" s="52">
        <f t="shared" si="9"/>
        <v>0</v>
      </c>
    </row>
    <row r="595" spans="2:9" x14ac:dyDescent="0.2">
      <c r="B595" s="75"/>
      <c r="C595" s="11"/>
      <c r="G595" s="12"/>
      <c r="H595" s="12"/>
      <c r="I595" s="52">
        <f t="shared" si="9"/>
        <v>0</v>
      </c>
    </row>
    <row r="596" spans="2:9" x14ac:dyDescent="0.2">
      <c r="B596" s="75"/>
      <c r="C596" s="11"/>
      <c r="G596" s="12"/>
      <c r="H596" s="12"/>
      <c r="I596" s="52">
        <f t="shared" si="9"/>
        <v>0</v>
      </c>
    </row>
    <row r="597" spans="2:9" x14ac:dyDescent="0.2">
      <c r="B597" s="75"/>
      <c r="C597" s="11"/>
      <c r="G597" s="12"/>
      <c r="H597" s="12"/>
      <c r="I597" s="52">
        <f t="shared" si="9"/>
        <v>0</v>
      </c>
    </row>
    <row r="598" spans="2:9" x14ac:dyDescent="0.2">
      <c r="B598" s="75"/>
      <c r="C598" s="11"/>
      <c r="G598" s="12"/>
      <c r="H598" s="12"/>
      <c r="I598" s="52">
        <f t="shared" si="9"/>
        <v>0</v>
      </c>
    </row>
    <row r="599" spans="2:9" x14ac:dyDescent="0.2">
      <c r="B599" s="75"/>
      <c r="C599" s="11"/>
      <c r="G599" s="12"/>
      <c r="H599" s="12"/>
      <c r="I599" s="52">
        <f t="shared" si="9"/>
        <v>0</v>
      </c>
    </row>
    <row r="600" spans="2:9" x14ac:dyDescent="0.2">
      <c r="B600" s="75"/>
      <c r="C600" s="11"/>
      <c r="G600" s="12"/>
      <c r="H600" s="12"/>
      <c r="I600" s="52">
        <f t="shared" si="9"/>
        <v>0</v>
      </c>
    </row>
    <row r="601" spans="2:9" x14ac:dyDescent="0.2">
      <c r="B601" s="75"/>
      <c r="C601" s="11"/>
      <c r="G601" s="12"/>
      <c r="H601" s="12"/>
      <c r="I601" s="52">
        <f t="shared" si="9"/>
        <v>0</v>
      </c>
    </row>
    <row r="602" spans="2:9" x14ac:dyDescent="0.2">
      <c r="B602" s="75"/>
      <c r="C602" s="11"/>
      <c r="G602" s="12"/>
      <c r="H602" s="12"/>
      <c r="I602" s="52">
        <f t="shared" si="9"/>
        <v>0</v>
      </c>
    </row>
    <row r="603" spans="2:9" x14ac:dyDescent="0.2">
      <c r="B603" s="75"/>
      <c r="C603" s="11"/>
      <c r="G603" s="12"/>
      <c r="H603" s="12"/>
      <c r="I603" s="52">
        <f t="shared" si="9"/>
        <v>0</v>
      </c>
    </row>
    <row r="604" spans="2:9" x14ac:dyDescent="0.2">
      <c r="B604" s="75"/>
      <c r="C604" s="11"/>
      <c r="G604" s="12"/>
      <c r="H604" s="12"/>
      <c r="I604" s="52">
        <f t="shared" si="9"/>
        <v>0</v>
      </c>
    </row>
    <row r="605" spans="2:9" x14ac:dyDescent="0.2">
      <c r="B605" s="75"/>
      <c r="C605" s="11"/>
      <c r="G605" s="12"/>
      <c r="H605" s="12"/>
      <c r="I605" s="52">
        <f t="shared" si="9"/>
        <v>0</v>
      </c>
    </row>
    <row r="606" spans="2:9" x14ac:dyDescent="0.2">
      <c r="B606" s="75"/>
      <c r="C606" s="11"/>
      <c r="G606" s="12"/>
      <c r="H606" s="12"/>
      <c r="I606" s="52">
        <f t="shared" si="9"/>
        <v>0</v>
      </c>
    </row>
    <row r="607" spans="2:9" x14ac:dyDescent="0.2">
      <c r="B607" s="75"/>
      <c r="C607" s="11"/>
      <c r="G607" s="12"/>
      <c r="H607" s="12"/>
      <c r="I607" s="52">
        <f t="shared" si="9"/>
        <v>0</v>
      </c>
    </row>
    <row r="608" spans="2:9" x14ac:dyDescent="0.2">
      <c r="B608" s="75"/>
      <c r="C608" s="11"/>
      <c r="G608" s="12"/>
      <c r="H608" s="12"/>
      <c r="I608" s="52">
        <f t="shared" si="9"/>
        <v>0</v>
      </c>
    </row>
    <row r="609" spans="2:9" x14ac:dyDescent="0.2">
      <c r="B609" s="75"/>
      <c r="C609" s="11"/>
      <c r="G609" s="12"/>
      <c r="H609" s="12"/>
      <c r="I609" s="52">
        <f t="shared" si="9"/>
        <v>0</v>
      </c>
    </row>
    <row r="610" spans="2:9" x14ac:dyDescent="0.2">
      <c r="B610" s="75"/>
      <c r="C610" s="11"/>
      <c r="G610" s="12"/>
      <c r="H610" s="12"/>
      <c r="I610" s="52">
        <f t="shared" si="9"/>
        <v>0</v>
      </c>
    </row>
    <row r="611" spans="2:9" x14ac:dyDescent="0.2">
      <c r="B611" s="75"/>
      <c r="C611" s="11"/>
      <c r="G611" s="12"/>
      <c r="H611" s="12"/>
      <c r="I611" s="52">
        <f t="shared" si="9"/>
        <v>0</v>
      </c>
    </row>
    <row r="612" spans="2:9" x14ac:dyDescent="0.2">
      <c r="B612" s="75"/>
      <c r="C612" s="11"/>
      <c r="G612" s="12"/>
      <c r="H612" s="12"/>
      <c r="I612" s="52">
        <f t="shared" si="9"/>
        <v>0</v>
      </c>
    </row>
    <row r="613" spans="2:9" x14ac:dyDescent="0.2">
      <c r="B613" s="75"/>
      <c r="C613" s="11"/>
      <c r="G613" s="12"/>
      <c r="H613" s="12"/>
      <c r="I613" s="52">
        <f t="shared" si="9"/>
        <v>0</v>
      </c>
    </row>
    <row r="614" spans="2:9" x14ac:dyDescent="0.2">
      <c r="B614" s="75"/>
      <c r="C614" s="11"/>
      <c r="G614" s="12"/>
      <c r="H614" s="12"/>
      <c r="I614" s="52">
        <f t="shared" si="9"/>
        <v>0</v>
      </c>
    </row>
    <row r="615" spans="2:9" x14ac:dyDescent="0.2">
      <c r="B615" s="75"/>
      <c r="C615" s="11"/>
      <c r="G615" s="12"/>
      <c r="H615" s="12"/>
      <c r="I615" s="52">
        <f t="shared" si="9"/>
        <v>0</v>
      </c>
    </row>
    <row r="616" spans="2:9" x14ac:dyDescent="0.2">
      <c r="B616" s="75"/>
      <c r="C616" s="11"/>
      <c r="G616" s="12"/>
      <c r="H616" s="12"/>
      <c r="I616" s="52">
        <f t="shared" si="9"/>
        <v>0</v>
      </c>
    </row>
    <row r="617" spans="2:9" x14ac:dyDescent="0.2">
      <c r="B617" s="75"/>
      <c r="C617" s="11"/>
      <c r="G617" s="12"/>
      <c r="H617" s="12"/>
      <c r="I617" s="52">
        <f t="shared" si="9"/>
        <v>0</v>
      </c>
    </row>
    <row r="618" spans="2:9" x14ac:dyDescent="0.2">
      <c r="B618" s="75"/>
      <c r="C618" s="11"/>
      <c r="G618" s="12"/>
      <c r="H618" s="12"/>
      <c r="I618" s="52">
        <f t="shared" si="9"/>
        <v>0</v>
      </c>
    </row>
    <row r="619" spans="2:9" x14ac:dyDescent="0.2">
      <c r="B619" s="75"/>
      <c r="C619" s="11"/>
      <c r="G619" s="12"/>
      <c r="H619" s="12"/>
      <c r="I619" s="52">
        <f t="shared" si="9"/>
        <v>0</v>
      </c>
    </row>
    <row r="620" spans="2:9" x14ac:dyDescent="0.2">
      <c r="B620" s="75"/>
      <c r="C620" s="11"/>
      <c r="G620" s="12"/>
      <c r="H620" s="12"/>
      <c r="I620" s="52">
        <f t="shared" si="9"/>
        <v>0</v>
      </c>
    </row>
    <row r="621" spans="2:9" x14ac:dyDescent="0.2">
      <c r="B621" s="75"/>
      <c r="C621" s="11"/>
      <c r="G621" s="12"/>
      <c r="H621" s="12"/>
      <c r="I621" s="52">
        <f t="shared" si="9"/>
        <v>0</v>
      </c>
    </row>
    <row r="622" spans="2:9" x14ac:dyDescent="0.2">
      <c r="B622" s="75"/>
      <c r="C622" s="11"/>
      <c r="G622" s="12"/>
      <c r="H622" s="12"/>
      <c r="I622" s="52">
        <f t="shared" si="9"/>
        <v>0</v>
      </c>
    </row>
    <row r="623" spans="2:9" x14ac:dyDescent="0.2">
      <c r="B623" s="75"/>
      <c r="C623" s="11"/>
      <c r="G623" s="12"/>
      <c r="H623" s="12"/>
      <c r="I623" s="52">
        <f t="shared" si="9"/>
        <v>0</v>
      </c>
    </row>
    <row r="624" spans="2:9" x14ac:dyDescent="0.2">
      <c r="B624" s="75"/>
      <c r="C624" s="11"/>
      <c r="G624" s="12"/>
      <c r="H624" s="12"/>
      <c r="I624" s="52">
        <f t="shared" si="9"/>
        <v>0</v>
      </c>
    </row>
    <row r="625" spans="2:9" x14ac:dyDescent="0.2">
      <c r="B625" s="75"/>
      <c r="C625" s="11"/>
      <c r="G625" s="12"/>
      <c r="H625" s="12"/>
      <c r="I625" s="52">
        <f t="shared" si="9"/>
        <v>0</v>
      </c>
    </row>
    <row r="626" spans="2:9" x14ac:dyDescent="0.2">
      <c r="B626" s="75"/>
      <c r="C626" s="11"/>
      <c r="G626" s="12"/>
      <c r="H626" s="12"/>
      <c r="I626" s="52">
        <f t="shared" si="9"/>
        <v>0</v>
      </c>
    </row>
    <row r="627" spans="2:9" x14ac:dyDescent="0.2">
      <c r="B627" s="75"/>
      <c r="C627" s="11"/>
      <c r="G627" s="12"/>
      <c r="H627" s="12"/>
      <c r="I627" s="52">
        <f t="shared" si="9"/>
        <v>0</v>
      </c>
    </row>
    <row r="628" spans="2:9" x14ac:dyDescent="0.2">
      <c r="B628" s="75"/>
      <c r="C628" s="11"/>
      <c r="G628" s="12"/>
      <c r="H628" s="12"/>
      <c r="I628" s="52">
        <f t="shared" si="9"/>
        <v>0</v>
      </c>
    </row>
    <row r="629" spans="2:9" x14ac:dyDescent="0.2">
      <c r="B629" s="75"/>
      <c r="C629" s="11"/>
      <c r="G629" s="12"/>
      <c r="H629" s="12"/>
      <c r="I629" s="52">
        <f t="shared" si="9"/>
        <v>0</v>
      </c>
    </row>
    <row r="630" spans="2:9" x14ac:dyDescent="0.2">
      <c r="B630" s="75"/>
      <c r="C630" s="11"/>
      <c r="G630" s="12"/>
      <c r="H630" s="12"/>
      <c r="I630" s="52">
        <f t="shared" si="9"/>
        <v>0</v>
      </c>
    </row>
    <row r="631" spans="2:9" x14ac:dyDescent="0.2">
      <c r="B631" s="75"/>
      <c r="C631" s="11"/>
      <c r="G631" s="12"/>
      <c r="H631" s="12"/>
      <c r="I631" s="52">
        <f t="shared" si="9"/>
        <v>0</v>
      </c>
    </row>
    <row r="632" spans="2:9" x14ac:dyDescent="0.2">
      <c r="B632" s="75"/>
      <c r="C632" s="11"/>
      <c r="G632" s="12"/>
      <c r="H632" s="12"/>
      <c r="I632" s="52">
        <f t="shared" si="9"/>
        <v>0</v>
      </c>
    </row>
    <row r="633" spans="2:9" x14ac:dyDescent="0.2">
      <c r="B633" s="75"/>
      <c r="C633" s="11"/>
      <c r="G633" s="12"/>
      <c r="H633" s="12"/>
      <c r="I633" s="52">
        <f t="shared" si="9"/>
        <v>0</v>
      </c>
    </row>
    <row r="634" spans="2:9" x14ac:dyDescent="0.2">
      <c r="B634" s="75"/>
      <c r="C634" s="11"/>
      <c r="G634" s="12"/>
      <c r="H634" s="12"/>
      <c r="I634" s="52">
        <f t="shared" si="9"/>
        <v>0</v>
      </c>
    </row>
    <row r="635" spans="2:9" x14ac:dyDescent="0.2">
      <c r="B635" s="75"/>
      <c r="C635" s="11"/>
      <c r="G635" s="12"/>
      <c r="H635" s="12"/>
      <c r="I635" s="52">
        <f t="shared" si="9"/>
        <v>0</v>
      </c>
    </row>
    <row r="636" spans="2:9" x14ac:dyDescent="0.2">
      <c r="B636" s="75"/>
      <c r="C636" s="11"/>
      <c r="G636" s="12"/>
      <c r="H636" s="12"/>
      <c r="I636" s="52">
        <f t="shared" si="9"/>
        <v>0</v>
      </c>
    </row>
    <row r="637" spans="2:9" x14ac:dyDescent="0.2">
      <c r="B637" s="75"/>
      <c r="C637" s="11"/>
      <c r="G637" s="12"/>
      <c r="H637" s="12"/>
      <c r="I637" s="52">
        <f t="shared" si="9"/>
        <v>0</v>
      </c>
    </row>
    <row r="638" spans="2:9" x14ac:dyDescent="0.2">
      <c r="B638" s="75"/>
      <c r="C638" s="11"/>
      <c r="G638" s="12"/>
      <c r="H638" s="12"/>
      <c r="I638" s="52">
        <f t="shared" si="9"/>
        <v>0</v>
      </c>
    </row>
    <row r="639" spans="2:9" x14ac:dyDescent="0.2">
      <c r="B639" s="75"/>
      <c r="C639" s="11"/>
      <c r="G639" s="12"/>
      <c r="H639" s="12"/>
      <c r="I639" s="52">
        <f t="shared" si="9"/>
        <v>0</v>
      </c>
    </row>
    <row r="640" spans="2:9" x14ac:dyDescent="0.2">
      <c r="B640" s="75"/>
      <c r="C640" s="11"/>
      <c r="G640" s="12"/>
      <c r="H640" s="12"/>
      <c r="I640" s="52">
        <f t="shared" si="9"/>
        <v>0</v>
      </c>
    </row>
    <row r="641" spans="2:9" x14ac:dyDescent="0.2">
      <c r="B641" s="75"/>
      <c r="C641" s="11"/>
      <c r="G641" s="12"/>
      <c r="H641" s="12"/>
      <c r="I641" s="52">
        <f t="shared" si="9"/>
        <v>0</v>
      </c>
    </row>
    <row r="642" spans="2:9" x14ac:dyDescent="0.2">
      <c r="B642" s="75"/>
      <c r="C642" s="11"/>
      <c r="G642" s="12"/>
      <c r="H642" s="12"/>
      <c r="I642" s="52">
        <f t="shared" si="9"/>
        <v>0</v>
      </c>
    </row>
    <row r="643" spans="2:9" x14ac:dyDescent="0.2">
      <c r="B643" s="75"/>
      <c r="C643" s="11"/>
      <c r="G643" s="12"/>
      <c r="H643" s="12"/>
      <c r="I643" s="52">
        <f t="shared" si="9"/>
        <v>0</v>
      </c>
    </row>
    <row r="644" spans="2:9" x14ac:dyDescent="0.2">
      <c r="B644" s="75"/>
      <c r="C644" s="11"/>
      <c r="G644" s="12"/>
      <c r="H644" s="12"/>
      <c r="I644" s="52">
        <f t="shared" si="9"/>
        <v>0</v>
      </c>
    </row>
    <row r="645" spans="2:9" x14ac:dyDescent="0.2">
      <c r="B645" s="75"/>
      <c r="C645" s="11"/>
      <c r="G645" s="12"/>
      <c r="H645" s="12"/>
      <c r="I645" s="52">
        <f t="shared" si="9"/>
        <v>0</v>
      </c>
    </row>
    <row r="646" spans="2:9" x14ac:dyDescent="0.2">
      <c r="B646" s="75"/>
      <c r="C646" s="11"/>
      <c r="G646" s="12"/>
      <c r="H646" s="12"/>
      <c r="I646" s="52">
        <f t="shared" ref="I646:I709" si="10">ROUND((I645+G646-H646),2)</f>
        <v>0</v>
      </c>
    </row>
    <row r="647" spans="2:9" x14ac:dyDescent="0.2">
      <c r="B647" s="75"/>
      <c r="C647" s="11"/>
      <c r="G647" s="12"/>
      <c r="H647" s="12"/>
      <c r="I647" s="52">
        <f t="shared" si="10"/>
        <v>0</v>
      </c>
    </row>
    <row r="648" spans="2:9" x14ac:dyDescent="0.2">
      <c r="B648" s="75"/>
      <c r="C648" s="11"/>
      <c r="G648" s="12"/>
      <c r="H648" s="12"/>
      <c r="I648" s="52">
        <f t="shared" si="10"/>
        <v>0</v>
      </c>
    </row>
    <row r="649" spans="2:9" x14ac:dyDescent="0.2">
      <c r="B649" s="75"/>
      <c r="C649" s="11"/>
      <c r="G649" s="12"/>
      <c r="H649" s="12"/>
      <c r="I649" s="52">
        <f t="shared" si="10"/>
        <v>0</v>
      </c>
    </row>
    <row r="650" spans="2:9" x14ac:dyDescent="0.2">
      <c r="B650" s="75"/>
      <c r="C650" s="11"/>
      <c r="G650" s="12"/>
      <c r="H650" s="12"/>
      <c r="I650" s="52">
        <f t="shared" si="10"/>
        <v>0</v>
      </c>
    </row>
    <row r="651" spans="2:9" x14ac:dyDescent="0.2">
      <c r="B651" s="75"/>
      <c r="C651" s="11"/>
      <c r="G651" s="12"/>
      <c r="H651" s="12"/>
      <c r="I651" s="52">
        <f t="shared" si="10"/>
        <v>0</v>
      </c>
    </row>
    <row r="652" spans="2:9" x14ac:dyDescent="0.2">
      <c r="B652" s="75"/>
      <c r="C652" s="11"/>
      <c r="G652" s="12"/>
      <c r="H652" s="12"/>
      <c r="I652" s="52">
        <f t="shared" si="10"/>
        <v>0</v>
      </c>
    </row>
    <row r="653" spans="2:9" x14ac:dyDescent="0.2">
      <c r="B653" s="75"/>
      <c r="C653" s="11"/>
      <c r="G653" s="12"/>
      <c r="H653" s="12"/>
      <c r="I653" s="52">
        <f t="shared" si="10"/>
        <v>0</v>
      </c>
    </row>
    <row r="654" spans="2:9" x14ac:dyDescent="0.2">
      <c r="B654" s="75"/>
      <c r="C654" s="11"/>
      <c r="G654" s="12"/>
      <c r="H654" s="12"/>
      <c r="I654" s="52">
        <f t="shared" si="10"/>
        <v>0</v>
      </c>
    </row>
    <row r="655" spans="2:9" x14ac:dyDescent="0.2">
      <c r="B655" s="75"/>
      <c r="C655" s="11"/>
      <c r="G655" s="12"/>
      <c r="H655" s="12"/>
      <c r="I655" s="52">
        <f t="shared" si="10"/>
        <v>0</v>
      </c>
    </row>
    <row r="656" spans="2:9" x14ac:dyDescent="0.2">
      <c r="B656" s="75"/>
      <c r="C656" s="11"/>
      <c r="G656" s="12"/>
      <c r="H656" s="12"/>
      <c r="I656" s="52">
        <f t="shared" si="10"/>
        <v>0</v>
      </c>
    </row>
    <row r="657" spans="2:9" x14ac:dyDescent="0.2">
      <c r="B657" s="75"/>
      <c r="C657" s="11"/>
      <c r="G657" s="12"/>
      <c r="H657" s="12"/>
      <c r="I657" s="52">
        <f t="shared" si="10"/>
        <v>0</v>
      </c>
    </row>
    <row r="658" spans="2:9" x14ac:dyDescent="0.2">
      <c r="B658" s="75"/>
      <c r="C658" s="11"/>
      <c r="G658" s="12"/>
      <c r="H658" s="12"/>
      <c r="I658" s="52">
        <f t="shared" si="10"/>
        <v>0</v>
      </c>
    </row>
    <row r="659" spans="2:9" x14ac:dyDescent="0.2">
      <c r="B659" s="75"/>
      <c r="C659" s="11"/>
      <c r="G659" s="12"/>
      <c r="H659" s="12"/>
      <c r="I659" s="52">
        <f t="shared" si="10"/>
        <v>0</v>
      </c>
    </row>
    <row r="660" spans="2:9" x14ac:dyDescent="0.2">
      <c r="B660" s="75"/>
      <c r="C660" s="11"/>
      <c r="G660" s="12"/>
      <c r="H660" s="12"/>
      <c r="I660" s="52">
        <f t="shared" si="10"/>
        <v>0</v>
      </c>
    </row>
    <row r="661" spans="2:9" x14ac:dyDescent="0.2">
      <c r="B661" s="75"/>
      <c r="C661" s="11"/>
      <c r="G661" s="12"/>
      <c r="H661" s="12"/>
      <c r="I661" s="52">
        <f t="shared" si="10"/>
        <v>0</v>
      </c>
    </row>
    <row r="662" spans="2:9" x14ac:dyDescent="0.2">
      <c r="B662" s="75"/>
      <c r="C662" s="11"/>
      <c r="G662" s="12"/>
      <c r="H662" s="12"/>
      <c r="I662" s="52">
        <f t="shared" si="10"/>
        <v>0</v>
      </c>
    </row>
    <row r="663" spans="2:9" x14ac:dyDescent="0.2">
      <c r="B663" s="75"/>
      <c r="C663" s="11"/>
      <c r="G663" s="12"/>
      <c r="H663" s="12"/>
      <c r="I663" s="52">
        <f t="shared" si="10"/>
        <v>0</v>
      </c>
    </row>
    <row r="664" spans="2:9" x14ac:dyDescent="0.2">
      <c r="B664" s="75"/>
      <c r="C664" s="11"/>
      <c r="G664" s="12"/>
      <c r="H664" s="12"/>
      <c r="I664" s="52">
        <f t="shared" si="10"/>
        <v>0</v>
      </c>
    </row>
    <row r="665" spans="2:9" x14ac:dyDescent="0.2">
      <c r="B665" s="75"/>
      <c r="C665" s="11"/>
      <c r="G665" s="12"/>
      <c r="H665" s="12"/>
      <c r="I665" s="52">
        <f t="shared" si="10"/>
        <v>0</v>
      </c>
    </row>
    <row r="666" spans="2:9" x14ac:dyDescent="0.2">
      <c r="B666" s="75"/>
      <c r="C666" s="11"/>
      <c r="G666" s="12"/>
      <c r="H666" s="12"/>
      <c r="I666" s="52">
        <f t="shared" si="10"/>
        <v>0</v>
      </c>
    </row>
    <row r="667" spans="2:9" x14ac:dyDescent="0.2">
      <c r="B667" s="75"/>
      <c r="C667" s="11"/>
      <c r="G667" s="12"/>
      <c r="H667" s="12"/>
      <c r="I667" s="52">
        <f t="shared" si="10"/>
        <v>0</v>
      </c>
    </row>
    <row r="668" spans="2:9" x14ac:dyDescent="0.2">
      <c r="B668" s="75"/>
      <c r="C668" s="11"/>
      <c r="G668" s="12"/>
      <c r="H668" s="12"/>
      <c r="I668" s="52">
        <f t="shared" si="10"/>
        <v>0</v>
      </c>
    </row>
    <row r="669" spans="2:9" x14ac:dyDescent="0.2">
      <c r="B669" s="75"/>
      <c r="C669" s="11"/>
      <c r="G669" s="12"/>
      <c r="H669" s="12"/>
      <c r="I669" s="52">
        <f t="shared" si="10"/>
        <v>0</v>
      </c>
    </row>
    <row r="670" spans="2:9" x14ac:dyDescent="0.2">
      <c r="B670" s="75"/>
      <c r="C670" s="11"/>
      <c r="G670" s="12"/>
      <c r="H670" s="12"/>
      <c r="I670" s="52">
        <f t="shared" si="10"/>
        <v>0</v>
      </c>
    </row>
    <row r="671" spans="2:9" x14ac:dyDescent="0.2">
      <c r="B671" s="75"/>
      <c r="C671" s="11"/>
      <c r="G671" s="12"/>
      <c r="H671" s="12"/>
      <c r="I671" s="52">
        <f t="shared" si="10"/>
        <v>0</v>
      </c>
    </row>
    <row r="672" spans="2:9" x14ac:dyDescent="0.2">
      <c r="B672" s="75"/>
      <c r="C672" s="11"/>
      <c r="G672" s="12"/>
      <c r="H672" s="12"/>
      <c r="I672" s="52">
        <f t="shared" si="10"/>
        <v>0</v>
      </c>
    </row>
    <row r="673" spans="2:9" x14ac:dyDescent="0.2">
      <c r="B673" s="75"/>
      <c r="C673" s="11"/>
      <c r="G673" s="12"/>
      <c r="H673" s="12"/>
      <c r="I673" s="52">
        <f t="shared" si="10"/>
        <v>0</v>
      </c>
    </row>
    <row r="674" spans="2:9" x14ac:dyDescent="0.2">
      <c r="B674" s="75"/>
      <c r="C674" s="11"/>
      <c r="G674" s="12"/>
      <c r="H674" s="12"/>
      <c r="I674" s="52">
        <f t="shared" si="10"/>
        <v>0</v>
      </c>
    </row>
    <row r="675" spans="2:9" x14ac:dyDescent="0.2">
      <c r="B675" s="75"/>
      <c r="C675" s="11"/>
      <c r="G675" s="12"/>
      <c r="H675" s="12"/>
      <c r="I675" s="52">
        <f t="shared" si="10"/>
        <v>0</v>
      </c>
    </row>
    <row r="676" spans="2:9" x14ac:dyDescent="0.2">
      <c r="B676" s="75"/>
      <c r="C676" s="11"/>
      <c r="G676" s="12"/>
      <c r="H676" s="12"/>
      <c r="I676" s="52">
        <f t="shared" si="10"/>
        <v>0</v>
      </c>
    </row>
    <row r="677" spans="2:9" x14ac:dyDescent="0.2">
      <c r="B677" s="75"/>
      <c r="C677" s="11"/>
      <c r="G677" s="12"/>
      <c r="H677" s="12"/>
      <c r="I677" s="52">
        <f t="shared" si="10"/>
        <v>0</v>
      </c>
    </row>
    <row r="678" spans="2:9" x14ac:dyDescent="0.2">
      <c r="B678" s="75"/>
      <c r="C678" s="11"/>
      <c r="G678" s="12"/>
      <c r="H678" s="12"/>
      <c r="I678" s="52">
        <f t="shared" si="10"/>
        <v>0</v>
      </c>
    </row>
    <row r="679" spans="2:9" x14ac:dyDescent="0.2">
      <c r="B679" s="75"/>
      <c r="C679" s="11"/>
      <c r="G679" s="12"/>
      <c r="H679" s="12"/>
      <c r="I679" s="52">
        <f t="shared" si="10"/>
        <v>0</v>
      </c>
    </row>
    <row r="680" spans="2:9" x14ac:dyDescent="0.2">
      <c r="B680" s="75"/>
      <c r="C680" s="11"/>
      <c r="G680" s="12"/>
      <c r="H680" s="12"/>
      <c r="I680" s="52">
        <f t="shared" si="10"/>
        <v>0</v>
      </c>
    </row>
    <row r="681" spans="2:9" x14ac:dyDescent="0.2">
      <c r="B681" s="75"/>
      <c r="C681" s="11"/>
      <c r="G681" s="12"/>
      <c r="H681" s="12"/>
      <c r="I681" s="52">
        <f t="shared" si="10"/>
        <v>0</v>
      </c>
    </row>
    <row r="682" spans="2:9" x14ac:dyDescent="0.2">
      <c r="B682" s="75"/>
      <c r="C682" s="11"/>
      <c r="G682" s="12"/>
      <c r="H682" s="12"/>
      <c r="I682" s="52">
        <f t="shared" si="10"/>
        <v>0</v>
      </c>
    </row>
    <row r="683" spans="2:9" x14ac:dyDescent="0.2">
      <c r="B683" s="75"/>
      <c r="C683" s="11"/>
      <c r="G683" s="12"/>
      <c r="H683" s="12"/>
      <c r="I683" s="52">
        <f t="shared" si="10"/>
        <v>0</v>
      </c>
    </row>
    <row r="684" spans="2:9" x14ac:dyDescent="0.2">
      <c r="B684" s="75"/>
      <c r="C684" s="11"/>
      <c r="G684" s="12"/>
      <c r="H684" s="12"/>
      <c r="I684" s="52">
        <f t="shared" si="10"/>
        <v>0</v>
      </c>
    </row>
    <row r="685" spans="2:9" x14ac:dyDescent="0.2">
      <c r="B685" s="75"/>
      <c r="C685" s="11"/>
      <c r="G685" s="12"/>
      <c r="H685" s="12"/>
      <c r="I685" s="52">
        <f t="shared" si="10"/>
        <v>0</v>
      </c>
    </row>
    <row r="686" spans="2:9" x14ac:dyDescent="0.2">
      <c r="B686" s="75"/>
      <c r="C686" s="11"/>
      <c r="G686" s="12"/>
      <c r="H686" s="12"/>
      <c r="I686" s="52">
        <f t="shared" si="10"/>
        <v>0</v>
      </c>
    </row>
    <row r="687" spans="2:9" x14ac:dyDescent="0.2">
      <c r="B687" s="75"/>
      <c r="C687" s="11"/>
      <c r="G687" s="12"/>
      <c r="H687" s="12"/>
      <c r="I687" s="52">
        <f t="shared" si="10"/>
        <v>0</v>
      </c>
    </row>
    <row r="688" spans="2:9" x14ac:dyDescent="0.2">
      <c r="B688" s="75"/>
      <c r="C688" s="11"/>
      <c r="G688" s="12"/>
      <c r="H688" s="12"/>
      <c r="I688" s="52">
        <f t="shared" si="10"/>
        <v>0</v>
      </c>
    </row>
    <row r="689" spans="2:9" x14ac:dyDescent="0.2">
      <c r="B689" s="75"/>
      <c r="C689" s="11"/>
      <c r="G689" s="12"/>
      <c r="H689" s="12"/>
      <c r="I689" s="52">
        <f t="shared" si="10"/>
        <v>0</v>
      </c>
    </row>
    <row r="690" spans="2:9" x14ac:dyDescent="0.2">
      <c r="B690" s="75"/>
      <c r="C690" s="11"/>
      <c r="G690" s="12"/>
      <c r="H690" s="12"/>
      <c r="I690" s="52">
        <f t="shared" si="10"/>
        <v>0</v>
      </c>
    </row>
    <row r="691" spans="2:9" x14ac:dyDescent="0.2">
      <c r="B691" s="75"/>
      <c r="C691" s="11"/>
      <c r="G691" s="12"/>
      <c r="H691" s="12"/>
      <c r="I691" s="52">
        <f t="shared" si="10"/>
        <v>0</v>
      </c>
    </row>
    <row r="692" spans="2:9" x14ac:dyDescent="0.2">
      <c r="B692" s="75"/>
      <c r="C692" s="11"/>
      <c r="G692" s="12"/>
      <c r="H692" s="12"/>
      <c r="I692" s="52">
        <f t="shared" si="10"/>
        <v>0</v>
      </c>
    </row>
    <row r="693" spans="2:9" x14ac:dyDescent="0.2">
      <c r="B693" s="75"/>
      <c r="C693" s="11"/>
      <c r="G693" s="12"/>
      <c r="H693" s="12"/>
      <c r="I693" s="52">
        <f t="shared" si="10"/>
        <v>0</v>
      </c>
    </row>
    <row r="694" spans="2:9" x14ac:dyDescent="0.2">
      <c r="B694" s="75"/>
      <c r="C694" s="11"/>
      <c r="G694" s="12"/>
      <c r="H694" s="12"/>
      <c r="I694" s="52">
        <f t="shared" si="10"/>
        <v>0</v>
      </c>
    </row>
    <row r="695" spans="2:9" x14ac:dyDescent="0.2">
      <c r="B695" s="75"/>
      <c r="C695" s="11"/>
      <c r="G695" s="12"/>
      <c r="H695" s="12"/>
      <c r="I695" s="52">
        <f t="shared" si="10"/>
        <v>0</v>
      </c>
    </row>
    <row r="696" spans="2:9" x14ac:dyDescent="0.2">
      <c r="B696" s="75"/>
      <c r="C696" s="11"/>
      <c r="G696" s="12"/>
      <c r="H696" s="12"/>
      <c r="I696" s="52">
        <f t="shared" si="10"/>
        <v>0</v>
      </c>
    </row>
    <row r="697" spans="2:9" x14ac:dyDescent="0.2">
      <c r="B697" s="75"/>
      <c r="C697" s="11"/>
      <c r="G697" s="12"/>
      <c r="H697" s="12"/>
      <c r="I697" s="52">
        <f t="shared" si="10"/>
        <v>0</v>
      </c>
    </row>
    <row r="698" spans="2:9" x14ac:dyDescent="0.2">
      <c r="B698" s="75"/>
      <c r="C698" s="11"/>
      <c r="G698" s="12"/>
      <c r="H698" s="12"/>
      <c r="I698" s="52">
        <f t="shared" si="10"/>
        <v>0</v>
      </c>
    </row>
    <row r="699" spans="2:9" x14ac:dyDescent="0.2">
      <c r="B699" s="75"/>
      <c r="C699" s="11"/>
      <c r="G699" s="12"/>
      <c r="H699" s="12"/>
      <c r="I699" s="52">
        <f t="shared" si="10"/>
        <v>0</v>
      </c>
    </row>
    <row r="700" spans="2:9" x14ac:dyDescent="0.2">
      <c r="B700" s="75"/>
      <c r="C700" s="11"/>
      <c r="G700" s="12"/>
      <c r="H700" s="12"/>
      <c r="I700" s="52">
        <f t="shared" si="10"/>
        <v>0</v>
      </c>
    </row>
    <row r="701" spans="2:9" x14ac:dyDescent="0.2">
      <c r="B701" s="75"/>
      <c r="C701" s="11"/>
      <c r="G701" s="12"/>
      <c r="H701" s="12"/>
      <c r="I701" s="52">
        <f t="shared" si="10"/>
        <v>0</v>
      </c>
    </row>
    <row r="702" spans="2:9" x14ac:dyDescent="0.2">
      <c r="B702" s="75"/>
      <c r="C702" s="11"/>
      <c r="G702" s="12"/>
      <c r="H702" s="12"/>
      <c r="I702" s="52">
        <f t="shared" si="10"/>
        <v>0</v>
      </c>
    </row>
    <row r="703" spans="2:9" x14ac:dyDescent="0.2">
      <c r="B703" s="75"/>
      <c r="C703" s="11"/>
      <c r="G703" s="12"/>
      <c r="H703" s="12"/>
      <c r="I703" s="52">
        <f t="shared" si="10"/>
        <v>0</v>
      </c>
    </row>
    <row r="704" spans="2:9" x14ac:dyDescent="0.2">
      <c r="B704" s="75"/>
      <c r="C704" s="11"/>
      <c r="G704" s="12"/>
      <c r="H704" s="12"/>
      <c r="I704" s="52">
        <f t="shared" si="10"/>
        <v>0</v>
      </c>
    </row>
    <row r="705" spans="2:9" x14ac:dyDescent="0.2">
      <c r="B705" s="75"/>
      <c r="C705" s="11"/>
      <c r="G705" s="12"/>
      <c r="H705" s="12"/>
      <c r="I705" s="52">
        <f t="shared" si="10"/>
        <v>0</v>
      </c>
    </row>
    <row r="706" spans="2:9" x14ac:dyDescent="0.2">
      <c r="B706" s="75"/>
      <c r="C706" s="11"/>
      <c r="G706" s="12"/>
      <c r="H706" s="12"/>
      <c r="I706" s="52">
        <f t="shared" si="10"/>
        <v>0</v>
      </c>
    </row>
    <row r="707" spans="2:9" x14ac:dyDescent="0.2">
      <c r="B707" s="75"/>
      <c r="C707" s="11"/>
      <c r="G707" s="12"/>
      <c r="H707" s="12"/>
      <c r="I707" s="52">
        <f t="shared" si="10"/>
        <v>0</v>
      </c>
    </row>
    <row r="708" spans="2:9" x14ac:dyDescent="0.2">
      <c r="B708" s="75"/>
      <c r="C708" s="11"/>
      <c r="G708" s="12"/>
      <c r="H708" s="12"/>
      <c r="I708" s="52">
        <f t="shared" si="10"/>
        <v>0</v>
      </c>
    </row>
    <row r="709" spans="2:9" x14ac:dyDescent="0.2">
      <c r="B709" s="75"/>
      <c r="C709" s="11"/>
      <c r="G709" s="12"/>
      <c r="H709" s="12"/>
      <c r="I709" s="52">
        <f t="shared" si="10"/>
        <v>0</v>
      </c>
    </row>
    <row r="710" spans="2:9" x14ac:dyDescent="0.2">
      <c r="B710" s="75"/>
      <c r="C710" s="11"/>
      <c r="G710" s="12"/>
      <c r="H710" s="12"/>
      <c r="I710" s="52">
        <f t="shared" ref="I710:I773" si="11">ROUND((I709+G710-H710),2)</f>
        <v>0</v>
      </c>
    </row>
    <row r="711" spans="2:9" x14ac:dyDescent="0.2">
      <c r="B711" s="75"/>
      <c r="C711" s="11"/>
      <c r="G711" s="12"/>
      <c r="H711" s="12"/>
      <c r="I711" s="52">
        <f t="shared" si="11"/>
        <v>0</v>
      </c>
    </row>
    <row r="712" spans="2:9" x14ac:dyDescent="0.2">
      <c r="B712" s="75"/>
      <c r="C712" s="11"/>
      <c r="G712" s="12"/>
      <c r="H712" s="12"/>
      <c r="I712" s="52">
        <f t="shared" si="11"/>
        <v>0</v>
      </c>
    </row>
    <row r="713" spans="2:9" x14ac:dyDescent="0.2">
      <c r="B713" s="75"/>
      <c r="C713" s="11"/>
      <c r="G713" s="12"/>
      <c r="H713" s="12"/>
      <c r="I713" s="52">
        <f t="shared" si="11"/>
        <v>0</v>
      </c>
    </row>
    <row r="714" spans="2:9" x14ac:dyDescent="0.2">
      <c r="B714" s="75"/>
      <c r="C714" s="11"/>
      <c r="G714" s="12"/>
      <c r="H714" s="12"/>
      <c r="I714" s="52">
        <f t="shared" si="11"/>
        <v>0</v>
      </c>
    </row>
    <row r="715" spans="2:9" x14ac:dyDescent="0.2">
      <c r="B715" s="75"/>
      <c r="C715" s="11"/>
      <c r="G715" s="12"/>
      <c r="H715" s="12"/>
      <c r="I715" s="52">
        <f t="shared" si="11"/>
        <v>0</v>
      </c>
    </row>
    <row r="716" spans="2:9" x14ac:dyDescent="0.2">
      <c r="B716" s="75"/>
      <c r="C716" s="11"/>
      <c r="G716" s="12"/>
      <c r="H716" s="12"/>
      <c r="I716" s="52">
        <f t="shared" si="11"/>
        <v>0</v>
      </c>
    </row>
    <row r="717" spans="2:9" x14ac:dyDescent="0.2">
      <c r="B717" s="75"/>
      <c r="C717" s="11"/>
      <c r="G717" s="12"/>
      <c r="H717" s="12"/>
      <c r="I717" s="52">
        <f t="shared" si="11"/>
        <v>0</v>
      </c>
    </row>
    <row r="718" spans="2:9" x14ac:dyDescent="0.2">
      <c r="B718" s="75"/>
      <c r="C718" s="11"/>
      <c r="G718" s="12"/>
      <c r="H718" s="12"/>
      <c r="I718" s="52">
        <f t="shared" si="11"/>
        <v>0</v>
      </c>
    </row>
    <row r="719" spans="2:9" x14ac:dyDescent="0.2">
      <c r="B719" s="75"/>
      <c r="C719" s="11"/>
      <c r="G719" s="12"/>
      <c r="H719" s="12"/>
      <c r="I719" s="52">
        <f t="shared" si="11"/>
        <v>0</v>
      </c>
    </row>
    <row r="720" spans="2:9" x14ac:dyDescent="0.2">
      <c r="B720" s="75"/>
      <c r="C720" s="11"/>
      <c r="G720" s="12"/>
      <c r="H720" s="12"/>
      <c r="I720" s="52">
        <f t="shared" si="11"/>
        <v>0</v>
      </c>
    </row>
    <row r="721" spans="2:9" x14ac:dyDescent="0.2">
      <c r="B721" s="75"/>
      <c r="C721" s="11"/>
      <c r="G721" s="12"/>
      <c r="H721" s="12"/>
      <c r="I721" s="52">
        <f t="shared" si="11"/>
        <v>0</v>
      </c>
    </row>
    <row r="722" spans="2:9" x14ac:dyDescent="0.2">
      <c r="B722" s="75"/>
      <c r="C722" s="11"/>
      <c r="G722" s="12"/>
      <c r="H722" s="12"/>
      <c r="I722" s="52">
        <f t="shared" si="11"/>
        <v>0</v>
      </c>
    </row>
    <row r="723" spans="2:9" x14ac:dyDescent="0.2">
      <c r="B723" s="75"/>
      <c r="C723" s="11"/>
      <c r="G723" s="12"/>
      <c r="H723" s="12"/>
      <c r="I723" s="52">
        <f t="shared" si="11"/>
        <v>0</v>
      </c>
    </row>
    <row r="724" spans="2:9" x14ac:dyDescent="0.2">
      <c r="B724" s="75"/>
      <c r="C724" s="11"/>
      <c r="G724" s="12"/>
      <c r="H724" s="12"/>
      <c r="I724" s="52">
        <f t="shared" si="11"/>
        <v>0</v>
      </c>
    </row>
    <row r="725" spans="2:9" x14ac:dyDescent="0.2">
      <c r="B725" s="75"/>
      <c r="C725" s="11"/>
      <c r="G725" s="12"/>
      <c r="H725" s="12"/>
      <c r="I725" s="52">
        <f t="shared" si="11"/>
        <v>0</v>
      </c>
    </row>
    <row r="726" spans="2:9" x14ac:dyDescent="0.2">
      <c r="B726" s="75"/>
      <c r="C726" s="11"/>
      <c r="G726" s="12"/>
      <c r="H726" s="12"/>
      <c r="I726" s="52">
        <f t="shared" si="11"/>
        <v>0</v>
      </c>
    </row>
    <row r="727" spans="2:9" x14ac:dyDescent="0.2">
      <c r="B727" s="75"/>
      <c r="C727" s="11"/>
      <c r="G727" s="12"/>
      <c r="H727" s="12"/>
      <c r="I727" s="52">
        <f t="shared" si="11"/>
        <v>0</v>
      </c>
    </row>
    <row r="728" spans="2:9" x14ac:dyDescent="0.2">
      <c r="B728" s="75"/>
      <c r="C728" s="11"/>
      <c r="G728" s="12"/>
      <c r="H728" s="12"/>
      <c r="I728" s="52">
        <f t="shared" si="11"/>
        <v>0</v>
      </c>
    </row>
    <row r="729" spans="2:9" x14ac:dyDescent="0.2">
      <c r="B729" s="75"/>
      <c r="C729" s="11"/>
      <c r="G729" s="12"/>
      <c r="H729" s="12"/>
      <c r="I729" s="52">
        <f t="shared" si="11"/>
        <v>0</v>
      </c>
    </row>
    <row r="730" spans="2:9" x14ac:dyDescent="0.2">
      <c r="B730" s="75"/>
      <c r="C730" s="11"/>
      <c r="G730" s="12"/>
      <c r="H730" s="12"/>
      <c r="I730" s="52">
        <f t="shared" si="11"/>
        <v>0</v>
      </c>
    </row>
    <row r="731" spans="2:9" x14ac:dyDescent="0.2">
      <c r="B731" s="75"/>
      <c r="C731" s="11"/>
      <c r="G731" s="12"/>
      <c r="H731" s="12"/>
      <c r="I731" s="52">
        <f t="shared" si="11"/>
        <v>0</v>
      </c>
    </row>
    <row r="732" spans="2:9" x14ac:dyDescent="0.2">
      <c r="B732" s="75"/>
      <c r="C732" s="11"/>
      <c r="G732" s="12"/>
      <c r="H732" s="12"/>
      <c r="I732" s="52">
        <f t="shared" si="11"/>
        <v>0</v>
      </c>
    </row>
    <row r="733" spans="2:9" x14ac:dyDescent="0.2">
      <c r="B733" s="75"/>
      <c r="C733" s="11"/>
      <c r="G733" s="12"/>
      <c r="H733" s="12"/>
      <c r="I733" s="52">
        <f t="shared" si="11"/>
        <v>0</v>
      </c>
    </row>
    <row r="734" spans="2:9" x14ac:dyDescent="0.2">
      <c r="B734" s="75"/>
      <c r="C734" s="11"/>
      <c r="G734" s="12"/>
      <c r="H734" s="12"/>
      <c r="I734" s="52">
        <f t="shared" si="11"/>
        <v>0</v>
      </c>
    </row>
    <row r="735" spans="2:9" x14ac:dyDescent="0.2">
      <c r="B735" s="75"/>
      <c r="C735" s="11"/>
      <c r="G735" s="12"/>
      <c r="H735" s="12"/>
      <c r="I735" s="52">
        <f t="shared" si="11"/>
        <v>0</v>
      </c>
    </row>
    <row r="736" spans="2:9" x14ac:dyDescent="0.2">
      <c r="B736" s="75"/>
      <c r="C736" s="11"/>
      <c r="G736" s="12"/>
      <c r="H736" s="12"/>
      <c r="I736" s="52">
        <f t="shared" si="11"/>
        <v>0</v>
      </c>
    </row>
    <row r="737" spans="2:9" x14ac:dyDescent="0.2">
      <c r="B737" s="75"/>
      <c r="C737" s="11"/>
      <c r="G737" s="12"/>
      <c r="H737" s="12"/>
      <c r="I737" s="52">
        <f t="shared" si="11"/>
        <v>0</v>
      </c>
    </row>
    <row r="738" spans="2:9" x14ac:dyDescent="0.2">
      <c r="B738" s="75"/>
      <c r="C738" s="11"/>
      <c r="G738" s="12"/>
      <c r="H738" s="12"/>
      <c r="I738" s="52">
        <f t="shared" si="11"/>
        <v>0</v>
      </c>
    </row>
    <row r="739" spans="2:9" x14ac:dyDescent="0.2">
      <c r="B739" s="75"/>
      <c r="C739" s="11"/>
      <c r="G739" s="12"/>
      <c r="H739" s="12"/>
      <c r="I739" s="52">
        <f t="shared" si="11"/>
        <v>0</v>
      </c>
    </row>
    <row r="740" spans="2:9" x14ac:dyDescent="0.2">
      <c r="B740" s="75"/>
      <c r="C740" s="11"/>
      <c r="G740" s="12"/>
      <c r="H740" s="12"/>
      <c r="I740" s="52">
        <f t="shared" si="11"/>
        <v>0</v>
      </c>
    </row>
    <row r="741" spans="2:9" x14ac:dyDescent="0.2">
      <c r="B741" s="75"/>
      <c r="C741" s="11"/>
      <c r="G741" s="12"/>
      <c r="H741" s="12"/>
      <c r="I741" s="52">
        <f t="shared" si="11"/>
        <v>0</v>
      </c>
    </row>
    <row r="742" spans="2:9" x14ac:dyDescent="0.2">
      <c r="B742" s="75"/>
      <c r="C742" s="11"/>
      <c r="G742" s="12"/>
      <c r="H742" s="12"/>
      <c r="I742" s="52">
        <f t="shared" si="11"/>
        <v>0</v>
      </c>
    </row>
    <row r="743" spans="2:9" x14ac:dyDescent="0.2">
      <c r="B743" s="75"/>
      <c r="C743" s="11"/>
      <c r="G743" s="12"/>
      <c r="H743" s="12"/>
      <c r="I743" s="52">
        <f t="shared" si="11"/>
        <v>0</v>
      </c>
    </row>
    <row r="744" spans="2:9" x14ac:dyDescent="0.2">
      <c r="B744" s="75"/>
      <c r="C744" s="11"/>
      <c r="G744" s="12"/>
      <c r="H744" s="12"/>
      <c r="I744" s="52">
        <f t="shared" si="11"/>
        <v>0</v>
      </c>
    </row>
    <row r="745" spans="2:9" x14ac:dyDescent="0.2">
      <c r="B745" s="75"/>
      <c r="C745" s="11"/>
      <c r="G745" s="12"/>
      <c r="H745" s="12"/>
      <c r="I745" s="52">
        <f t="shared" si="11"/>
        <v>0</v>
      </c>
    </row>
    <row r="746" spans="2:9" x14ac:dyDescent="0.2">
      <c r="B746" s="75"/>
      <c r="C746" s="11"/>
      <c r="G746" s="12"/>
      <c r="H746" s="12"/>
      <c r="I746" s="52">
        <f t="shared" si="11"/>
        <v>0</v>
      </c>
    </row>
    <row r="747" spans="2:9" x14ac:dyDescent="0.2">
      <c r="B747" s="75"/>
      <c r="C747" s="11"/>
      <c r="G747" s="12"/>
      <c r="H747" s="12"/>
      <c r="I747" s="52">
        <f t="shared" si="11"/>
        <v>0</v>
      </c>
    </row>
    <row r="748" spans="2:9" x14ac:dyDescent="0.2">
      <c r="B748" s="75"/>
      <c r="C748" s="11"/>
      <c r="G748" s="12"/>
      <c r="H748" s="12"/>
      <c r="I748" s="52">
        <f t="shared" si="11"/>
        <v>0</v>
      </c>
    </row>
    <row r="749" spans="2:9" x14ac:dyDescent="0.2">
      <c r="B749" s="75"/>
      <c r="C749" s="11"/>
      <c r="G749" s="12"/>
      <c r="H749" s="12"/>
      <c r="I749" s="52">
        <f t="shared" si="11"/>
        <v>0</v>
      </c>
    </row>
    <row r="750" spans="2:9" x14ac:dyDescent="0.2">
      <c r="B750" s="75"/>
      <c r="C750" s="11"/>
      <c r="G750" s="12"/>
      <c r="H750" s="12"/>
      <c r="I750" s="52">
        <f t="shared" si="11"/>
        <v>0</v>
      </c>
    </row>
    <row r="751" spans="2:9" x14ac:dyDescent="0.2">
      <c r="B751" s="75"/>
      <c r="C751" s="11"/>
      <c r="G751" s="12"/>
      <c r="H751" s="12"/>
      <c r="I751" s="52">
        <f t="shared" si="11"/>
        <v>0</v>
      </c>
    </row>
    <row r="752" spans="2:9" x14ac:dyDescent="0.2">
      <c r="B752" s="75"/>
      <c r="C752" s="11"/>
      <c r="G752" s="12"/>
      <c r="H752" s="12"/>
      <c r="I752" s="52">
        <f t="shared" si="11"/>
        <v>0</v>
      </c>
    </row>
    <row r="753" spans="2:9" x14ac:dyDescent="0.2">
      <c r="B753" s="75"/>
      <c r="C753" s="11"/>
      <c r="G753" s="12"/>
      <c r="H753" s="12"/>
      <c r="I753" s="52">
        <f t="shared" si="11"/>
        <v>0</v>
      </c>
    </row>
    <row r="754" spans="2:9" x14ac:dyDescent="0.2">
      <c r="B754" s="75"/>
      <c r="C754" s="11"/>
      <c r="G754" s="12"/>
      <c r="H754" s="12"/>
      <c r="I754" s="52">
        <f t="shared" si="11"/>
        <v>0</v>
      </c>
    </row>
    <row r="755" spans="2:9" x14ac:dyDescent="0.2">
      <c r="B755" s="75"/>
      <c r="C755" s="11"/>
      <c r="G755" s="12"/>
      <c r="H755" s="12"/>
      <c r="I755" s="52">
        <f t="shared" si="11"/>
        <v>0</v>
      </c>
    </row>
    <row r="756" spans="2:9" x14ac:dyDescent="0.2">
      <c r="B756" s="75"/>
      <c r="C756" s="11"/>
      <c r="G756" s="12"/>
      <c r="H756" s="12"/>
      <c r="I756" s="52">
        <f t="shared" si="11"/>
        <v>0</v>
      </c>
    </row>
    <row r="757" spans="2:9" x14ac:dyDescent="0.2">
      <c r="B757" s="75"/>
      <c r="C757" s="11"/>
      <c r="G757" s="12"/>
      <c r="H757" s="12"/>
      <c r="I757" s="52">
        <f t="shared" si="11"/>
        <v>0</v>
      </c>
    </row>
    <row r="758" spans="2:9" x14ac:dyDescent="0.2">
      <c r="B758" s="75"/>
      <c r="C758" s="11"/>
      <c r="G758" s="12"/>
      <c r="H758" s="12"/>
      <c r="I758" s="52">
        <f t="shared" si="11"/>
        <v>0</v>
      </c>
    </row>
    <row r="759" spans="2:9" x14ac:dyDescent="0.2">
      <c r="B759" s="75"/>
      <c r="C759" s="11"/>
      <c r="G759" s="12"/>
      <c r="H759" s="12"/>
      <c r="I759" s="52">
        <f t="shared" si="11"/>
        <v>0</v>
      </c>
    </row>
    <row r="760" spans="2:9" x14ac:dyDescent="0.2">
      <c r="B760" s="75"/>
      <c r="C760" s="11"/>
      <c r="G760" s="12"/>
      <c r="H760" s="12"/>
      <c r="I760" s="52">
        <f t="shared" si="11"/>
        <v>0</v>
      </c>
    </row>
    <row r="761" spans="2:9" x14ac:dyDescent="0.2">
      <c r="B761" s="75"/>
      <c r="C761" s="11"/>
      <c r="G761" s="12"/>
      <c r="H761" s="12"/>
      <c r="I761" s="52">
        <f t="shared" si="11"/>
        <v>0</v>
      </c>
    </row>
    <row r="762" spans="2:9" x14ac:dyDescent="0.2">
      <c r="B762" s="75"/>
      <c r="C762" s="11"/>
      <c r="G762" s="12"/>
      <c r="H762" s="12"/>
      <c r="I762" s="52">
        <f t="shared" si="11"/>
        <v>0</v>
      </c>
    </row>
    <row r="763" spans="2:9" x14ac:dyDescent="0.2">
      <c r="B763" s="75"/>
      <c r="C763" s="11"/>
      <c r="G763" s="12"/>
      <c r="H763" s="12"/>
      <c r="I763" s="52">
        <f t="shared" si="11"/>
        <v>0</v>
      </c>
    </row>
    <row r="764" spans="2:9" x14ac:dyDescent="0.2">
      <c r="B764" s="75"/>
      <c r="C764" s="11"/>
      <c r="G764" s="12"/>
      <c r="H764" s="12"/>
      <c r="I764" s="52">
        <f t="shared" si="11"/>
        <v>0</v>
      </c>
    </row>
    <row r="765" spans="2:9" x14ac:dyDescent="0.2">
      <c r="B765" s="75"/>
      <c r="C765" s="11"/>
      <c r="G765" s="12"/>
      <c r="H765" s="12"/>
      <c r="I765" s="52">
        <f t="shared" si="11"/>
        <v>0</v>
      </c>
    </row>
    <row r="766" spans="2:9" x14ac:dyDescent="0.2">
      <c r="B766" s="75"/>
      <c r="C766" s="11"/>
      <c r="G766" s="12"/>
      <c r="H766" s="12"/>
      <c r="I766" s="52">
        <f t="shared" si="11"/>
        <v>0</v>
      </c>
    </row>
    <row r="767" spans="2:9" x14ac:dyDescent="0.2">
      <c r="B767" s="75"/>
      <c r="C767" s="11"/>
      <c r="G767" s="12"/>
      <c r="H767" s="12"/>
      <c r="I767" s="52">
        <f t="shared" si="11"/>
        <v>0</v>
      </c>
    </row>
    <row r="768" spans="2:9" x14ac:dyDescent="0.2">
      <c r="B768" s="75"/>
      <c r="C768" s="11"/>
      <c r="G768" s="12"/>
      <c r="H768" s="12"/>
      <c r="I768" s="52">
        <f t="shared" si="11"/>
        <v>0</v>
      </c>
    </row>
    <row r="769" spans="2:9" x14ac:dyDescent="0.2">
      <c r="B769" s="75"/>
      <c r="C769" s="11"/>
      <c r="G769" s="12"/>
      <c r="H769" s="12"/>
      <c r="I769" s="52">
        <f t="shared" si="11"/>
        <v>0</v>
      </c>
    </row>
    <row r="770" spans="2:9" x14ac:dyDescent="0.2">
      <c r="B770" s="75"/>
      <c r="C770" s="11"/>
      <c r="G770" s="12"/>
      <c r="H770" s="12"/>
      <c r="I770" s="52">
        <f t="shared" si="11"/>
        <v>0</v>
      </c>
    </row>
    <row r="771" spans="2:9" x14ac:dyDescent="0.2">
      <c r="B771" s="75"/>
      <c r="C771" s="11"/>
      <c r="G771" s="12"/>
      <c r="H771" s="12"/>
      <c r="I771" s="52">
        <f t="shared" si="11"/>
        <v>0</v>
      </c>
    </row>
    <row r="772" spans="2:9" x14ac:dyDescent="0.2">
      <c r="B772" s="75"/>
      <c r="C772" s="11"/>
      <c r="G772" s="12"/>
      <c r="H772" s="12"/>
      <c r="I772" s="52">
        <f t="shared" si="11"/>
        <v>0</v>
      </c>
    </row>
    <row r="773" spans="2:9" x14ac:dyDescent="0.2">
      <c r="B773" s="75"/>
      <c r="C773" s="11"/>
      <c r="G773" s="12"/>
      <c r="H773" s="12"/>
      <c r="I773" s="52">
        <f t="shared" si="11"/>
        <v>0</v>
      </c>
    </row>
    <row r="774" spans="2:9" x14ac:dyDescent="0.2">
      <c r="B774" s="75"/>
      <c r="C774" s="11"/>
      <c r="G774" s="12"/>
      <c r="H774" s="12"/>
      <c r="I774" s="52">
        <f t="shared" ref="I774:I837" si="12">ROUND((I773+G774-H774),2)</f>
        <v>0</v>
      </c>
    </row>
    <row r="775" spans="2:9" x14ac:dyDescent="0.2">
      <c r="B775" s="75"/>
      <c r="C775" s="11"/>
      <c r="G775" s="12"/>
      <c r="H775" s="12"/>
      <c r="I775" s="52">
        <f t="shared" si="12"/>
        <v>0</v>
      </c>
    </row>
    <row r="776" spans="2:9" x14ac:dyDescent="0.2">
      <c r="B776" s="75"/>
      <c r="C776" s="11"/>
      <c r="G776" s="12"/>
      <c r="H776" s="12"/>
      <c r="I776" s="52">
        <f t="shared" si="12"/>
        <v>0</v>
      </c>
    </row>
    <row r="777" spans="2:9" x14ac:dyDescent="0.2">
      <c r="B777" s="75"/>
      <c r="C777" s="11"/>
      <c r="G777" s="12"/>
      <c r="H777" s="12"/>
      <c r="I777" s="52">
        <f t="shared" si="12"/>
        <v>0</v>
      </c>
    </row>
    <row r="778" spans="2:9" x14ac:dyDescent="0.2">
      <c r="B778" s="75"/>
      <c r="C778" s="11"/>
      <c r="G778" s="12"/>
      <c r="H778" s="12"/>
      <c r="I778" s="52">
        <f t="shared" si="12"/>
        <v>0</v>
      </c>
    </row>
    <row r="779" spans="2:9" x14ac:dyDescent="0.2">
      <c r="B779" s="75"/>
      <c r="C779" s="11"/>
      <c r="G779" s="12"/>
      <c r="H779" s="12"/>
      <c r="I779" s="52">
        <f t="shared" si="12"/>
        <v>0</v>
      </c>
    </row>
    <row r="780" spans="2:9" x14ac:dyDescent="0.2">
      <c r="B780" s="75"/>
      <c r="C780" s="11"/>
      <c r="G780" s="12"/>
      <c r="H780" s="12"/>
      <c r="I780" s="52">
        <f t="shared" si="12"/>
        <v>0</v>
      </c>
    </row>
    <row r="781" spans="2:9" x14ac:dyDescent="0.2">
      <c r="B781" s="75"/>
      <c r="G781" s="12"/>
      <c r="H781" s="12"/>
      <c r="I781" s="52">
        <f t="shared" si="12"/>
        <v>0</v>
      </c>
    </row>
    <row r="782" spans="2:9" x14ac:dyDescent="0.2">
      <c r="B782" s="75"/>
      <c r="G782" s="12"/>
      <c r="H782" s="12"/>
      <c r="I782" s="52">
        <f t="shared" si="12"/>
        <v>0</v>
      </c>
    </row>
    <row r="783" spans="2:9" x14ac:dyDescent="0.2">
      <c r="B783" s="75"/>
      <c r="G783" s="12"/>
      <c r="H783" s="12"/>
      <c r="I783" s="52">
        <f t="shared" si="12"/>
        <v>0</v>
      </c>
    </row>
    <row r="784" spans="2:9" x14ac:dyDescent="0.2">
      <c r="B784" s="75"/>
      <c r="G784" s="12"/>
      <c r="H784" s="12"/>
      <c r="I784" s="52">
        <f t="shared" si="12"/>
        <v>0</v>
      </c>
    </row>
    <row r="785" spans="2:9" x14ac:dyDescent="0.2">
      <c r="B785" s="75"/>
      <c r="G785" s="12"/>
      <c r="H785" s="12"/>
      <c r="I785" s="52">
        <f t="shared" si="12"/>
        <v>0</v>
      </c>
    </row>
    <row r="786" spans="2:9" x14ac:dyDescent="0.2">
      <c r="B786" s="75"/>
      <c r="G786" s="12"/>
      <c r="H786" s="12"/>
      <c r="I786" s="52">
        <f t="shared" si="12"/>
        <v>0</v>
      </c>
    </row>
    <row r="787" spans="2:9" x14ac:dyDescent="0.2">
      <c r="B787" s="75"/>
      <c r="G787" s="12"/>
      <c r="H787" s="12"/>
      <c r="I787" s="52">
        <f t="shared" si="12"/>
        <v>0</v>
      </c>
    </row>
    <row r="788" spans="2:9" x14ac:dyDescent="0.2">
      <c r="B788" s="75"/>
      <c r="G788" s="12"/>
      <c r="H788" s="12"/>
      <c r="I788" s="52">
        <f t="shared" si="12"/>
        <v>0</v>
      </c>
    </row>
    <row r="789" spans="2:9" x14ac:dyDescent="0.2">
      <c r="B789" s="75"/>
      <c r="G789" s="12"/>
      <c r="H789" s="12"/>
      <c r="I789" s="52">
        <f t="shared" si="12"/>
        <v>0</v>
      </c>
    </row>
    <row r="790" spans="2:9" x14ac:dyDescent="0.2">
      <c r="B790" s="75"/>
      <c r="G790" s="12"/>
      <c r="H790" s="12"/>
      <c r="I790" s="52">
        <f t="shared" si="12"/>
        <v>0</v>
      </c>
    </row>
    <row r="791" spans="2:9" x14ac:dyDescent="0.2">
      <c r="B791" s="75"/>
      <c r="G791" s="12"/>
      <c r="H791" s="12"/>
      <c r="I791" s="52">
        <f t="shared" si="12"/>
        <v>0</v>
      </c>
    </row>
    <row r="792" spans="2:9" x14ac:dyDescent="0.2">
      <c r="B792" s="75"/>
      <c r="G792" s="12"/>
      <c r="H792" s="12"/>
      <c r="I792" s="52">
        <f t="shared" si="12"/>
        <v>0</v>
      </c>
    </row>
    <row r="793" spans="2:9" x14ac:dyDescent="0.2">
      <c r="B793" s="75"/>
      <c r="G793" s="12"/>
      <c r="H793" s="12"/>
      <c r="I793" s="52">
        <f t="shared" si="12"/>
        <v>0</v>
      </c>
    </row>
    <row r="794" spans="2:9" x14ac:dyDescent="0.2">
      <c r="B794" s="75"/>
      <c r="G794" s="12"/>
      <c r="H794" s="12"/>
      <c r="I794" s="52">
        <f t="shared" si="12"/>
        <v>0</v>
      </c>
    </row>
    <row r="795" spans="2:9" x14ac:dyDescent="0.2">
      <c r="B795" s="75"/>
      <c r="G795" s="12"/>
      <c r="H795" s="12"/>
      <c r="I795" s="52">
        <f t="shared" si="12"/>
        <v>0</v>
      </c>
    </row>
    <row r="796" spans="2:9" x14ac:dyDescent="0.2">
      <c r="B796" s="75"/>
      <c r="G796" s="12"/>
      <c r="H796" s="12"/>
      <c r="I796" s="52">
        <f t="shared" si="12"/>
        <v>0</v>
      </c>
    </row>
    <row r="797" spans="2:9" x14ac:dyDescent="0.2">
      <c r="B797" s="75"/>
      <c r="G797" s="12"/>
      <c r="H797" s="12"/>
      <c r="I797" s="52">
        <f t="shared" si="12"/>
        <v>0</v>
      </c>
    </row>
    <row r="798" spans="2:9" x14ac:dyDescent="0.2">
      <c r="B798" s="75"/>
      <c r="G798" s="12"/>
      <c r="H798" s="12"/>
      <c r="I798" s="52">
        <f t="shared" si="12"/>
        <v>0</v>
      </c>
    </row>
    <row r="799" spans="2:9" x14ac:dyDescent="0.2">
      <c r="B799" s="75"/>
      <c r="G799" s="12"/>
      <c r="H799" s="12"/>
      <c r="I799" s="52">
        <f t="shared" si="12"/>
        <v>0</v>
      </c>
    </row>
    <row r="800" spans="2:9" x14ac:dyDescent="0.2">
      <c r="B800" s="75"/>
      <c r="G800" s="12"/>
      <c r="H800" s="12"/>
      <c r="I800" s="52">
        <f t="shared" si="12"/>
        <v>0</v>
      </c>
    </row>
    <row r="801" spans="2:9" x14ac:dyDescent="0.2">
      <c r="B801" s="75"/>
      <c r="G801" s="12"/>
      <c r="H801" s="12"/>
      <c r="I801" s="52">
        <f t="shared" si="12"/>
        <v>0</v>
      </c>
    </row>
    <row r="802" spans="2:9" x14ac:dyDescent="0.2">
      <c r="B802" s="75"/>
      <c r="G802" s="12"/>
      <c r="H802" s="12"/>
      <c r="I802" s="52">
        <f t="shared" si="12"/>
        <v>0</v>
      </c>
    </row>
    <row r="803" spans="2:9" x14ac:dyDescent="0.2">
      <c r="B803" s="75"/>
      <c r="G803" s="12"/>
      <c r="H803" s="12"/>
      <c r="I803" s="52">
        <f t="shared" si="12"/>
        <v>0</v>
      </c>
    </row>
    <row r="804" spans="2:9" x14ac:dyDescent="0.2">
      <c r="B804" s="75"/>
      <c r="G804" s="12"/>
      <c r="H804" s="12"/>
      <c r="I804" s="52">
        <f t="shared" si="12"/>
        <v>0</v>
      </c>
    </row>
    <row r="805" spans="2:9" x14ac:dyDescent="0.2">
      <c r="B805" s="75"/>
      <c r="G805" s="12"/>
      <c r="H805" s="12"/>
      <c r="I805" s="52">
        <f t="shared" si="12"/>
        <v>0</v>
      </c>
    </row>
    <row r="806" spans="2:9" x14ac:dyDescent="0.2">
      <c r="B806" s="75"/>
      <c r="G806" s="12"/>
      <c r="H806" s="12"/>
      <c r="I806" s="52">
        <f t="shared" si="12"/>
        <v>0</v>
      </c>
    </row>
    <row r="807" spans="2:9" x14ac:dyDescent="0.2">
      <c r="B807" s="75"/>
      <c r="G807" s="12"/>
      <c r="H807" s="12"/>
      <c r="I807" s="52">
        <f t="shared" si="12"/>
        <v>0</v>
      </c>
    </row>
    <row r="808" spans="2:9" x14ac:dyDescent="0.2">
      <c r="B808" s="75"/>
      <c r="G808" s="12"/>
      <c r="H808" s="12"/>
      <c r="I808" s="52">
        <f t="shared" si="12"/>
        <v>0</v>
      </c>
    </row>
    <row r="809" spans="2:9" x14ac:dyDescent="0.2">
      <c r="B809" s="75"/>
      <c r="G809" s="12"/>
      <c r="H809" s="12"/>
      <c r="I809" s="52">
        <f t="shared" si="12"/>
        <v>0</v>
      </c>
    </row>
    <row r="810" spans="2:9" x14ac:dyDescent="0.2">
      <c r="B810" s="75"/>
      <c r="G810" s="12"/>
      <c r="H810" s="12"/>
      <c r="I810" s="52">
        <f t="shared" si="12"/>
        <v>0</v>
      </c>
    </row>
    <row r="811" spans="2:9" x14ac:dyDescent="0.2">
      <c r="B811" s="75"/>
      <c r="G811" s="12"/>
      <c r="H811" s="12"/>
      <c r="I811" s="52">
        <f t="shared" si="12"/>
        <v>0</v>
      </c>
    </row>
    <row r="812" spans="2:9" x14ac:dyDescent="0.2">
      <c r="B812" s="75"/>
      <c r="G812" s="12"/>
      <c r="H812" s="12"/>
      <c r="I812" s="52">
        <f t="shared" si="12"/>
        <v>0</v>
      </c>
    </row>
    <row r="813" spans="2:9" x14ac:dyDescent="0.2">
      <c r="B813" s="75"/>
      <c r="G813" s="12"/>
      <c r="H813" s="12"/>
      <c r="I813" s="52">
        <f t="shared" si="12"/>
        <v>0</v>
      </c>
    </row>
    <row r="814" spans="2:9" x14ac:dyDescent="0.2">
      <c r="B814" s="75"/>
      <c r="G814" s="12"/>
      <c r="H814" s="12"/>
      <c r="I814" s="52">
        <f t="shared" si="12"/>
        <v>0</v>
      </c>
    </row>
    <row r="815" spans="2:9" x14ac:dyDescent="0.2">
      <c r="B815" s="75"/>
      <c r="G815" s="12"/>
      <c r="H815" s="12"/>
      <c r="I815" s="52">
        <f t="shared" si="12"/>
        <v>0</v>
      </c>
    </row>
    <row r="816" spans="2:9" x14ac:dyDescent="0.2">
      <c r="B816" s="75"/>
      <c r="G816" s="12"/>
      <c r="H816" s="12"/>
      <c r="I816" s="52">
        <f t="shared" si="12"/>
        <v>0</v>
      </c>
    </row>
    <row r="817" spans="2:9" x14ac:dyDescent="0.2">
      <c r="B817" s="75"/>
      <c r="G817" s="12"/>
      <c r="H817" s="12"/>
      <c r="I817" s="52">
        <f t="shared" si="12"/>
        <v>0</v>
      </c>
    </row>
    <row r="818" spans="2:9" x14ac:dyDescent="0.2">
      <c r="B818" s="75"/>
      <c r="G818" s="12"/>
      <c r="H818" s="12"/>
      <c r="I818" s="52">
        <f t="shared" si="12"/>
        <v>0</v>
      </c>
    </row>
    <row r="819" spans="2:9" x14ac:dyDescent="0.2">
      <c r="B819" s="75"/>
      <c r="G819" s="12"/>
      <c r="H819" s="12"/>
      <c r="I819" s="52">
        <f t="shared" si="12"/>
        <v>0</v>
      </c>
    </row>
    <row r="820" spans="2:9" x14ac:dyDescent="0.2">
      <c r="B820" s="75"/>
      <c r="G820" s="12"/>
      <c r="H820" s="12"/>
      <c r="I820" s="52">
        <f t="shared" si="12"/>
        <v>0</v>
      </c>
    </row>
    <row r="821" spans="2:9" x14ac:dyDescent="0.2">
      <c r="B821" s="75"/>
      <c r="G821" s="12"/>
      <c r="H821" s="12"/>
      <c r="I821" s="52">
        <f t="shared" si="12"/>
        <v>0</v>
      </c>
    </row>
    <row r="822" spans="2:9" x14ac:dyDescent="0.2">
      <c r="B822" s="75"/>
      <c r="G822" s="12"/>
      <c r="H822" s="12"/>
      <c r="I822" s="52">
        <f t="shared" si="12"/>
        <v>0</v>
      </c>
    </row>
    <row r="823" spans="2:9" x14ac:dyDescent="0.2">
      <c r="B823" s="75"/>
      <c r="G823" s="12"/>
      <c r="H823" s="12"/>
      <c r="I823" s="52">
        <f t="shared" si="12"/>
        <v>0</v>
      </c>
    </row>
    <row r="824" spans="2:9" x14ac:dyDescent="0.2">
      <c r="B824" s="75"/>
      <c r="G824" s="12"/>
      <c r="H824" s="12"/>
      <c r="I824" s="52">
        <f t="shared" si="12"/>
        <v>0</v>
      </c>
    </row>
    <row r="825" spans="2:9" x14ac:dyDescent="0.2">
      <c r="B825" s="75"/>
      <c r="G825" s="12"/>
      <c r="H825" s="12"/>
      <c r="I825" s="52">
        <f t="shared" si="12"/>
        <v>0</v>
      </c>
    </row>
    <row r="826" spans="2:9" x14ac:dyDescent="0.2">
      <c r="B826" s="75"/>
      <c r="G826" s="12"/>
      <c r="H826" s="12"/>
      <c r="I826" s="52">
        <f t="shared" si="12"/>
        <v>0</v>
      </c>
    </row>
    <row r="827" spans="2:9" x14ac:dyDescent="0.2">
      <c r="B827" s="75"/>
      <c r="G827" s="12"/>
      <c r="H827" s="12"/>
      <c r="I827" s="52">
        <f t="shared" si="12"/>
        <v>0</v>
      </c>
    </row>
    <row r="828" spans="2:9" x14ac:dyDescent="0.2">
      <c r="B828" s="75"/>
      <c r="G828" s="12"/>
      <c r="H828" s="12"/>
      <c r="I828" s="52">
        <f t="shared" si="12"/>
        <v>0</v>
      </c>
    </row>
    <row r="829" spans="2:9" x14ac:dyDescent="0.2">
      <c r="B829" s="75"/>
      <c r="G829" s="12"/>
      <c r="H829" s="12"/>
      <c r="I829" s="52">
        <f t="shared" si="12"/>
        <v>0</v>
      </c>
    </row>
    <row r="830" spans="2:9" x14ac:dyDescent="0.2">
      <c r="B830" s="75"/>
      <c r="G830" s="12"/>
      <c r="H830" s="12"/>
      <c r="I830" s="52">
        <f t="shared" si="12"/>
        <v>0</v>
      </c>
    </row>
    <row r="831" spans="2:9" x14ac:dyDescent="0.2">
      <c r="B831" s="75"/>
      <c r="G831" s="12"/>
      <c r="H831" s="12"/>
      <c r="I831" s="52">
        <f t="shared" si="12"/>
        <v>0</v>
      </c>
    </row>
    <row r="832" spans="2:9" x14ac:dyDescent="0.2">
      <c r="B832" s="75"/>
      <c r="G832" s="12"/>
      <c r="H832" s="12"/>
      <c r="I832" s="52">
        <f t="shared" si="12"/>
        <v>0</v>
      </c>
    </row>
    <row r="833" spans="2:9" x14ac:dyDescent="0.2">
      <c r="B833" s="75"/>
      <c r="G833" s="12"/>
      <c r="H833" s="12"/>
      <c r="I833" s="52">
        <f t="shared" si="12"/>
        <v>0</v>
      </c>
    </row>
    <row r="834" spans="2:9" x14ac:dyDescent="0.2">
      <c r="B834" s="75"/>
      <c r="G834" s="12"/>
      <c r="H834" s="12"/>
      <c r="I834" s="52">
        <f t="shared" si="12"/>
        <v>0</v>
      </c>
    </row>
    <row r="835" spans="2:9" x14ac:dyDescent="0.2">
      <c r="B835" s="75"/>
      <c r="G835" s="12"/>
      <c r="H835" s="12"/>
      <c r="I835" s="52">
        <f t="shared" si="12"/>
        <v>0</v>
      </c>
    </row>
    <row r="836" spans="2:9" x14ac:dyDescent="0.2">
      <c r="B836" s="75"/>
      <c r="G836" s="12"/>
      <c r="H836" s="12"/>
      <c r="I836" s="52">
        <f t="shared" si="12"/>
        <v>0</v>
      </c>
    </row>
    <row r="837" spans="2:9" x14ac:dyDescent="0.2">
      <c r="B837" s="75"/>
      <c r="G837" s="12"/>
      <c r="H837" s="12"/>
      <c r="I837" s="52">
        <f t="shared" si="12"/>
        <v>0</v>
      </c>
    </row>
    <row r="838" spans="2:9" x14ac:dyDescent="0.2">
      <c r="B838" s="75"/>
      <c r="G838" s="12"/>
      <c r="H838" s="12"/>
      <c r="I838" s="52">
        <f t="shared" ref="I838:I901" si="13">ROUND((I837+G838-H838),2)</f>
        <v>0</v>
      </c>
    </row>
    <row r="839" spans="2:9" x14ac:dyDescent="0.2">
      <c r="B839" s="75"/>
      <c r="G839" s="12"/>
      <c r="H839" s="12"/>
      <c r="I839" s="52">
        <f t="shared" si="13"/>
        <v>0</v>
      </c>
    </row>
    <row r="840" spans="2:9" x14ac:dyDescent="0.2">
      <c r="B840" s="75"/>
      <c r="G840" s="12"/>
      <c r="H840" s="12"/>
      <c r="I840" s="52">
        <f t="shared" si="13"/>
        <v>0</v>
      </c>
    </row>
    <row r="841" spans="2:9" x14ac:dyDescent="0.2">
      <c r="B841" s="75"/>
      <c r="G841" s="12"/>
      <c r="H841" s="12"/>
      <c r="I841" s="52">
        <f t="shared" si="13"/>
        <v>0</v>
      </c>
    </row>
    <row r="842" spans="2:9" x14ac:dyDescent="0.2">
      <c r="B842" s="75"/>
      <c r="G842" s="12"/>
      <c r="H842" s="12"/>
      <c r="I842" s="52">
        <f t="shared" si="13"/>
        <v>0</v>
      </c>
    </row>
    <row r="843" spans="2:9" x14ac:dyDescent="0.2">
      <c r="B843" s="75"/>
      <c r="G843" s="12"/>
      <c r="H843" s="12"/>
      <c r="I843" s="52">
        <f t="shared" si="13"/>
        <v>0</v>
      </c>
    </row>
    <row r="844" spans="2:9" x14ac:dyDescent="0.2">
      <c r="B844" s="75"/>
      <c r="G844" s="12"/>
      <c r="H844" s="12"/>
      <c r="I844" s="52">
        <f t="shared" si="13"/>
        <v>0</v>
      </c>
    </row>
    <row r="845" spans="2:9" x14ac:dyDescent="0.2">
      <c r="B845" s="75"/>
      <c r="G845" s="12"/>
      <c r="H845" s="12"/>
      <c r="I845" s="52">
        <f t="shared" si="13"/>
        <v>0</v>
      </c>
    </row>
    <row r="846" spans="2:9" x14ac:dyDescent="0.2">
      <c r="B846" s="75"/>
      <c r="G846" s="12"/>
      <c r="H846" s="12"/>
      <c r="I846" s="52">
        <f t="shared" si="13"/>
        <v>0</v>
      </c>
    </row>
    <row r="847" spans="2:9" x14ac:dyDescent="0.2">
      <c r="B847" s="75"/>
      <c r="G847" s="12"/>
      <c r="H847" s="12"/>
      <c r="I847" s="52">
        <f t="shared" si="13"/>
        <v>0</v>
      </c>
    </row>
    <row r="848" spans="2:9" x14ac:dyDescent="0.2">
      <c r="B848" s="75"/>
      <c r="G848" s="12"/>
      <c r="H848" s="12"/>
      <c r="I848" s="52">
        <f t="shared" si="13"/>
        <v>0</v>
      </c>
    </row>
    <row r="849" spans="2:9" x14ac:dyDescent="0.2">
      <c r="B849" s="75"/>
      <c r="G849" s="12"/>
      <c r="H849" s="12"/>
      <c r="I849" s="52">
        <f t="shared" si="13"/>
        <v>0</v>
      </c>
    </row>
    <row r="850" spans="2:9" x14ac:dyDescent="0.2">
      <c r="B850" s="75"/>
      <c r="G850" s="12"/>
      <c r="H850" s="12"/>
      <c r="I850" s="52">
        <f t="shared" si="13"/>
        <v>0</v>
      </c>
    </row>
    <row r="851" spans="2:9" x14ac:dyDescent="0.2">
      <c r="B851" s="75"/>
      <c r="G851" s="12"/>
      <c r="H851" s="12"/>
      <c r="I851" s="52">
        <f t="shared" si="13"/>
        <v>0</v>
      </c>
    </row>
    <row r="852" spans="2:9" x14ac:dyDescent="0.2">
      <c r="B852" s="75"/>
      <c r="G852" s="12"/>
      <c r="H852" s="12"/>
      <c r="I852" s="52">
        <f t="shared" si="13"/>
        <v>0</v>
      </c>
    </row>
    <row r="853" spans="2:9" x14ac:dyDescent="0.2">
      <c r="B853" s="75"/>
      <c r="G853" s="12"/>
      <c r="H853" s="12"/>
      <c r="I853" s="52">
        <f t="shared" si="13"/>
        <v>0</v>
      </c>
    </row>
    <row r="854" spans="2:9" x14ac:dyDescent="0.2">
      <c r="B854" s="75"/>
      <c r="G854" s="12"/>
      <c r="H854" s="12"/>
      <c r="I854" s="52">
        <f t="shared" si="13"/>
        <v>0</v>
      </c>
    </row>
    <row r="855" spans="2:9" x14ac:dyDescent="0.2">
      <c r="B855" s="75"/>
      <c r="G855" s="12"/>
      <c r="H855" s="12"/>
      <c r="I855" s="52">
        <f t="shared" si="13"/>
        <v>0</v>
      </c>
    </row>
    <row r="856" spans="2:9" x14ac:dyDescent="0.2">
      <c r="B856" s="75"/>
      <c r="G856" s="12"/>
      <c r="H856" s="12"/>
      <c r="I856" s="52">
        <f t="shared" si="13"/>
        <v>0</v>
      </c>
    </row>
    <row r="857" spans="2:9" x14ac:dyDescent="0.2">
      <c r="B857" s="75"/>
      <c r="G857" s="12"/>
      <c r="H857" s="12"/>
      <c r="I857" s="52">
        <f t="shared" si="13"/>
        <v>0</v>
      </c>
    </row>
    <row r="858" spans="2:9" x14ac:dyDescent="0.2">
      <c r="B858" s="75"/>
      <c r="G858" s="12"/>
      <c r="H858" s="12"/>
      <c r="I858" s="52">
        <f t="shared" si="13"/>
        <v>0</v>
      </c>
    </row>
    <row r="859" spans="2:9" x14ac:dyDescent="0.2">
      <c r="B859" s="75"/>
      <c r="G859" s="12"/>
      <c r="H859" s="12"/>
      <c r="I859" s="52">
        <f t="shared" si="13"/>
        <v>0</v>
      </c>
    </row>
    <row r="860" spans="2:9" x14ac:dyDescent="0.2">
      <c r="B860" s="75"/>
      <c r="G860" s="12"/>
      <c r="H860" s="12"/>
      <c r="I860" s="52">
        <f t="shared" si="13"/>
        <v>0</v>
      </c>
    </row>
    <row r="861" spans="2:9" x14ac:dyDescent="0.2">
      <c r="B861" s="75"/>
      <c r="G861" s="12"/>
      <c r="H861" s="12"/>
      <c r="I861" s="52">
        <f t="shared" si="13"/>
        <v>0</v>
      </c>
    </row>
    <row r="862" spans="2:9" x14ac:dyDescent="0.2">
      <c r="B862" s="75"/>
      <c r="G862" s="12"/>
      <c r="H862" s="12"/>
      <c r="I862" s="52">
        <f t="shared" si="13"/>
        <v>0</v>
      </c>
    </row>
    <row r="863" spans="2:9" x14ac:dyDescent="0.2">
      <c r="B863" s="75"/>
      <c r="G863" s="12"/>
      <c r="H863" s="12"/>
      <c r="I863" s="52">
        <f t="shared" si="13"/>
        <v>0</v>
      </c>
    </row>
    <row r="864" spans="2:9" x14ac:dyDescent="0.2">
      <c r="B864" s="75"/>
      <c r="G864" s="12"/>
      <c r="H864" s="12"/>
      <c r="I864" s="52">
        <f t="shared" si="13"/>
        <v>0</v>
      </c>
    </row>
    <row r="865" spans="2:9" x14ac:dyDescent="0.2">
      <c r="B865" s="75"/>
      <c r="G865" s="12"/>
      <c r="H865" s="12"/>
      <c r="I865" s="52">
        <f t="shared" si="13"/>
        <v>0</v>
      </c>
    </row>
    <row r="866" spans="2:9" x14ac:dyDescent="0.2">
      <c r="B866" s="75"/>
      <c r="G866" s="12"/>
      <c r="H866" s="12"/>
      <c r="I866" s="52">
        <f t="shared" si="13"/>
        <v>0</v>
      </c>
    </row>
    <row r="867" spans="2:9" x14ac:dyDescent="0.2">
      <c r="B867" s="75"/>
      <c r="G867" s="12"/>
      <c r="H867" s="12"/>
      <c r="I867" s="52">
        <f t="shared" si="13"/>
        <v>0</v>
      </c>
    </row>
    <row r="868" spans="2:9" x14ac:dyDescent="0.2">
      <c r="B868" s="75"/>
      <c r="G868" s="12"/>
      <c r="H868" s="12"/>
      <c r="I868" s="52">
        <f t="shared" si="13"/>
        <v>0</v>
      </c>
    </row>
    <row r="869" spans="2:9" x14ac:dyDescent="0.2">
      <c r="B869" s="75"/>
      <c r="G869" s="12"/>
      <c r="H869" s="12"/>
      <c r="I869" s="52">
        <f t="shared" si="13"/>
        <v>0</v>
      </c>
    </row>
    <row r="870" spans="2:9" x14ac:dyDescent="0.2">
      <c r="B870" s="75"/>
      <c r="G870" s="12"/>
      <c r="H870" s="12"/>
      <c r="I870" s="52">
        <f t="shared" si="13"/>
        <v>0</v>
      </c>
    </row>
    <row r="871" spans="2:9" x14ac:dyDescent="0.2">
      <c r="B871" s="75"/>
      <c r="G871" s="12"/>
      <c r="H871" s="12"/>
      <c r="I871" s="52">
        <f t="shared" si="13"/>
        <v>0</v>
      </c>
    </row>
    <row r="872" spans="2:9" x14ac:dyDescent="0.2">
      <c r="B872" s="75"/>
      <c r="G872" s="12"/>
      <c r="H872" s="12"/>
      <c r="I872" s="52">
        <f t="shared" si="13"/>
        <v>0</v>
      </c>
    </row>
    <row r="873" spans="2:9" x14ac:dyDescent="0.2">
      <c r="B873" s="75"/>
      <c r="G873" s="12"/>
      <c r="H873" s="12"/>
      <c r="I873" s="52">
        <f t="shared" si="13"/>
        <v>0</v>
      </c>
    </row>
    <row r="874" spans="2:9" x14ac:dyDescent="0.2">
      <c r="B874" s="75"/>
      <c r="G874" s="12"/>
      <c r="H874" s="12"/>
      <c r="I874" s="52">
        <f t="shared" si="13"/>
        <v>0</v>
      </c>
    </row>
    <row r="875" spans="2:9" x14ac:dyDescent="0.2">
      <c r="B875" s="75"/>
      <c r="G875" s="12"/>
      <c r="H875" s="12"/>
      <c r="I875" s="52">
        <f t="shared" si="13"/>
        <v>0</v>
      </c>
    </row>
    <row r="876" spans="2:9" x14ac:dyDescent="0.2">
      <c r="B876" s="75"/>
      <c r="G876" s="12"/>
      <c r="H876" s="12"/>
      <c r="I876" s="52">
        <f t="shared" si="13"/>
        <v>0</v>
      </c>
    </row>
    <row r="877" spans="2:9" x14ac:dyDescent="0.2">
      <c r="B877" s="75"/>
      <c r="G877" s="12"/>
      <c r="H877" s="12"/>
      <c r="I877" s="52">
        <f t="shared" si="13"/>
        <v>0</v>
      </c>
    </row>
    <row r="878" spans="2:9" x14ac:dyDescent="0.2">
      <c r="B878" s="75"/>
      <c r="G878" s="12"/>
      <c r="H878" s="12"/>
      <c r="I878" s="52">
        <f t="shared" si="13"/>
        <v>0</v>
      </c>
    </row>
    <row r="879" spans="2:9" x14ac:dyDescent="0.2">
      <c r="B879" s="75"/>
      <c r="G879" s="12"/>
      <c r="H879" s="12"/>
      <c r="I879" s="52">
        <f t="shared" si="13"/>
        <v>0</v>
      </c>
    </row>
    <row r="880" spans="2:9" x14ac:dyDescent="0.2">
      <c r="B880" s="75"/>
      <c r="G880" s="12"/>
      <c r="H880" s="12"/>
      <c r="I880" s="52">
        <f t="shared" si="13"/>
        <v>0</v>
      </c>
    </row>
    <row r="881" spans="2:9" x14ac:dyDescent="0.2">
      <c r="B881" s="75"/>
      <c r="G881" s="12"/>
      <c r="H881" s="12"/>
      <c r="I881" s="52">
        <f t="shared" si="13"/>
        <v>0</v>
      </c>
    </row>
    <row r="882" spans="2:9" x14ac:dyDescent="0.2">
      <c r="B882" s="75"/>
      <c r="G882" s="12"/>
      <c r="H882" s="12"/>
      <c r="I882" s="52">
        <f t="shared" si="13"/>
        <v>0</v>
      </c>
    </row>
    <row r="883" spans="2:9" x14ac:dyDescent="0.2">
      <c r="B883" s="75"/>
      <c r="G883" s="12"/>
      <c r="H883" s="12"/>
      <c r="I883" s="52">
        <f t="shared" si="13"/>
        <v>0</v>
      </c>
    </row>
    <row r="884" spans="2:9" x14ac:dyDescent="0.2">
      <c r="B884" s="75"/>
      <c r="G884" s="12"/>
      <c r="H884" s="12"/>
      <c r="I884" s="52">
        <f t="shared" si="13"/>
        <v>0</v>
      </c>
    </row>
    <row r="885" spans="2:9" x14ac:dyDescent="0.2">
      <c r="B885" s="75"/>
      <c r="G885" s="12"/>
      <c r="H885" s="12"/>
      <c r="I885" s="52">
        <f t="shared" si="13"/>
        <v>0</v>
      </c>
    </row>
    <row r="886" spans="2:9" x14ac:dyDescent="0.2">
      <c r="B886" s="75"/>
      <c r="G886" s="12"/>
      <c r="H886" s="12"/>
      <c r="I886" s="52">
        <f t="shared" si="13"/>
        <v>0</v>
      </c>
    </row>
    <row r="887" spans="2:9" x14ac:dyDescent="0.2">
      <c r="B887" s="75"/>
      <c r="G887" s="12"/>
      <c r="H887" s="12"/>
      <c r="I887" s="52">
        <f t="shared" si="13"/>
        <v>0</v>
      </c>
    </row>
    <row r="888" spans="2:9" x14ac:dyDescent="0.2">
      <c r="B888" s="75"/>
      <c r="G888" s="12"/>
      <c r="H888" s="12"/>
      <c r="I888" s="52">
        <f t="shared" si="13"/>
        <v>0</v>
      </c>
    </row>
    <row r="889" spans="2:9" x14ac:dyDescent="0.2">
      <c r="B889" s="75"/>
      <c r="G889" s="12"/>
      <c r="H889" s="12"/>
      <c r="I889" s="52">
        <f t="shared" si="13"/>
        <v>0</v>
      </c>
    </row>
    <row r="890" spans="2:9" x14ac:dyDescent="0.2">
      <c r="B890" s="75"/>
      <c r="G890" s="12"/>
      <c r="H890" s="12"/>
      <c r="I890" s="52">
        <f t="shared" si="13"/>
        <v>0</v>
      </c>
    </row>
    <row r="891" spans="2:9" x14ac:dyDescent="0.2">
      <c r="B891" s="75"/>
      <c r="G891" s="12"/>
      <c r="H891" s="12"/>
      <c r="I891" s="52">
        <f t="shared" si="13"/>
        <v>0</v>
      </c>
    </row>
    <row r="892" spans="2:9" x14ac:dyDescent="0.2">
      <c r="B892" s="75"/>
      <c r="G892" s="12"/>
      <c r="H892" s="12"/>
      <c r="I892" s="52">
        <f t="shared" si="13"/>
        <v>0</v>
      </c>
    </row>
    <row r="893" spans="2:9" x14ac:dyDescent="0.2">
      <c r="B893" s="75"/>
      <c r="G893" s="12"/>
      <c r="H893" s="12"/>
      <c r="I893" s="52">
        <f t="shared" si="13"/>
        <v>0</v>
      </c>
    </row>
    <row r="894" spans="2:9" x14ac:dyDescent="0.2">
      <c r="B894" s="75"/>
      <c r="G894" s="12"/>
      <c r="H894" s="12"/>
      <c r="I894" s="52">
        <f t="shared" si="13"/>
        <v>0</v>
      </c>
    </row>
    <row r="895" spans="2:9" x14ac:dyDescent="0.2">
      <c r="B895" s="75"/>
      <c r="G895" s="12"/>
      <c r="H895" s="12"/>
      <c r="I895" s="52">
        <f t="shared" si="13"/>
        <v>0</v>
      </c>
    </row>
    <row r="896" spans="2:9" x14ac:dyDescent="0.2">
      <c r="B896" s="75"/>
      <c r="G896" s="12"/>
      <c r="H896" s="12"/>
      <c r="I896" s="52">
        <f t="shared" si="13"/>
        <v>0</v>
      </c>
    </row>
    <row r="897" spans="2:9" x14ac:dyDescent="0.2">
      <c r="B897" s="75"/>
      <c r="G897" s="12"/>
      <c r="H897" s="12"/>
      <c r="I897" s="52">
        <f t="shared" si="13"/>
        <v>0</v>
      </c>
    </row>
    <row r="898" spans="2:9" x14ac:dyDescent="0.2">
      <c r="B898" s="75"/>
      <c r="G898" s="12"/>
      <c r="H898" s="12"/>
      <c r="I898" s="52">
        <f t="shared" si="13"/>
        <v>0</v>
      </c>
    </row>
    <row r="899" spans="2:9" x14ac:dyDescent="0.2">
      <c r="B899" s="75"/>
      <c r="G899" s="12"/>
      <c r="H899" s="12"/>
      <c r="I899" s="52">
        <f t="shared" si="13"/>
        <v>0</v>
      </c>
    </row>
    <row r="900" spans="2:9" x14ac:dyDescent="0.2">
      <c r="B900" s="75"/>
      <c r="G900" s="12"/>
      <c r="H900" s="12"/>
      <c r="I900" s="52">
        <f t="shared" si="13"/>
        <v>0</v>
      </c>
    </row>
    <row r="901" spans="2:9" x14ac:dyDescent="0.2">
      <c r="B901" s="75"/>
      <c r="G901" s="12"/>
      <c r="H901" s="12"/>
      <c r="I901" s="52">
        <f t="shared" si="13"/>
        <v>0</v>
      </c>
    </row>
    <row r="902" spans="2:9" x14ac:dyDescent="0.2">
      <c r="B902" s="75"/>
      <c r="G902" s="12"/>
      <c r="H902" s="12"/>
      <c r="I902" s="52">
        <f t="shared" ref="I902:I965" si="14">ROUND((I901+G902-H902),2)</f>
        <v>0</v>
      </c>
    </row>
    <row r="903" spans="2:9" x14ac:dyDescent="0.2">
      <c r="B903" s="75"/>
      <c r="G903" s="12"/>
      <c r="H903" s="12"/>
      <c r="I903" s="52">
        <f t="shared" si="14"/>
        <v>0</v>
      </c>
    </row>
    <row r="904" spans="2:9" x14ac:dyDescent="0.2">
      <c r="B904" s="75"/>
      <c r="G904" s="12"/>
      <c r="H904" s="12"/>
      <c r="I904" s="52">
        <f t="shared" si="14"/>
        <v>0</v>
      </c>
    </row>
    <row r="905" spans="2:9" x14ac:dyDescent="0.2">
      <c r="B905" s="75"/>
      <c r="G905" s="12"/>
      <c r="H905" s="12"/>
      <c r="I905" s="52">
        <f t="shared" si="14"/>
        <v>0</v>
      </c>
    </row>
    <row r="906" spans="2:9" x14ac:dyDescent="0.2">
      <c r="B906" s="75"/>
      <c r="G906" s="12"/>
      <c r="H906" s="12"/>
      <c r="I906" s="52">
        <f t="shared" si="14"/>
        <v>0</v>
      </c>
    </row>
    <row r="907" spans="2:9" x14ac:dyDescent="0.2">
      <c r="B907" s="75"/>
      <c r="G907" s="12"/>
      <c r="H907" s="12"/>
      <c r="I907" s="52">
        <f t="shared" si="14"/>
        <v>0</v>
      </c>
    </row>
    <row r="908" spans="2:9" x14ac:dyDescent="0.2">
      <c r="B908" s="75"/>
      <c r="G908" s="12"/>
      <c r="H908" s="12"/>
      <c r="I908" s="52">
        <f t="shared" si="14"/>
        <v>0</v>
      </c>
    </row>
    <row r="909" spans="2:9" x14ac:dyDescent="0.2">
      <c r="B909" s="75"/>
      <c r="G909" s="12"/>
      <c r="H909" s="12"/>
      <c r="I909" s="52">
        <f t="shared" si="14"/>
        <v>0</v>
      </c>
    </row>
    <row r="910" spans="2:9" x14ac:dyDescent="0.2">
      <c r="B910" s="75"/>
      <c r="G910" s="12"/>
      <c r="H910" s="12"/>
      <c r="I910" s="52">
        <f t="shared" si="14"/>
        <v>0</v>
      </c>
    </row>
    <row r="911" spans="2:9" x14ac:dyDescent="0.2">
      <c r="B911" s="75"/>
      <c r="G911" s="12"/>
      <c r="H911" s="12"/>
      <c r="I911" s="52">
        <f t="shared" si="14"/>
        <v>0</v>
      </c>
    </row>
    <row r="912" spans="2:9" x14ac:dyDescent="0.2">
      <c r="B912" s="75"/>
      <c r="G912" s="12"/>
      <c r="H912" s="12"/>
      <c r="I912" s="52">
        <f t="shared" si="14"/>
        <v>0</v>
      </c>
    </row>
    <row r="913" spans="2:9" x14ac:dyDescent="0.2">
      <c r="B913" s="75"/>
      <c r="G913" s="12"/>
      <c r="H913" s="12"/>
      <c r="I913" s="52">
        <f t="shared" si="14"/>
        <v>0</v>
      </c>
    </row>
    <row r="914" spans="2:9" x14ac:dyDescent="0.2">
      <c r="B914" s="75"/>
      <c r="G914" s="12"/>
      <c r="H914" s="12"/>
      <c r="I914" s="52">
        <f t="shared" si="14"/>
        <v>0</v>
      </c>
    </row>
    <row r="915" spans="2:9" x14ac:dyDescent="0.2">
      <c r="B915" s="75"/>
      <c r="G915" s="12"/>
      <c r="H915" s="12"/>
      <c r="I915" s="52">
        <f t="shared" si="14"/>
        <v>0</v>
      </c>
    </row>
    <row r="916" spans="2:9" x14ac:dyDescent="0.2">
      <c r="B916" s="75"/>
      <c r="G916" s="12"/>
      <c r="H916" s="12"/>
      <c r="I916" s="52">
        <f t="shared" si="14"/>
        <v>0</v>
      </c>
    </row>
    <row r="917" spans="2:9" x14ac:dyDescent="0.2">
      <c r="B917" s="75"/>
      <c r="G917" s="12"/>
      <c r="H917" s="12"/>
      <c r="I917" s="52">
        <f t="shared" si="14"/>
        <v>0</v>
      </c>
    </row>
    <row r="918" spans="2:9" x14ac:dyDescent="0.2">
      <c r="B918" s="75"/>
      <c r="G918" s="12"/>
      <c r="H918" s="12"/>
      <c r="I918" s="52">
        <f t="shared" si="14"/>
        <v>0</v>
      </c>
    </row>
    <row r="919" spans="2:9" x14ac:dyDescent="0.2">
      <c r="B919" s="75"/>
      <c r="G919" s="12"/>
      <c r="H919" s="12"/>
      <c r="I919" s="52">
        <f t="shared" si="14"/>
        <v>0</v>
      </c>
    </row>
    <row r="920" spans="2:9" x14ac:dyDescent="0.2">
      <c r="B920" s="75"/>
      <c r="G920" s="12"/>
      <c r="H920" s="12"/>
      <c r="I920" s="52">
        <f t="shared" si="14"/>
        <v>0</v>
      </c>
    </row>
    <row r="921" spans="2:9" x14ac:dyDescent="0.2">
      <c r="B921" s="75"/>
      <c r="G921" s="12"/>
      <c r="H921" s="12"/>
      <c r="I921" s="52">
        <f t="shared" si="14"/>
        <v>0</v>
      </c>
    </row>
    <row r="922" spans="2:9" x14ac:dyDescent="0.2">
      <c r="B922" s="75"/>
      <c r="G922" s="12"/>
      <c r="H922" s="12"/>
      <c r="I922" s="52">
        <f t="shared" si="14"/>
        <v>0</v>
      </c>
    </row>
    <row r="923" spans="2:9" x14ac:dyDescent="0.2">
      <c r="B923" s="75"/>
      <c r="G923" s="12"/>
      <c r="H923" s="12"/>
      <c r="I923" s="52">
        <f t="shared" si="14"/>
        <v>0</v>
      </c>
    </row>
    <row r="924" spans="2:9" x14ac:dyDescent="0.2">
      <c r="B924" s="75"/>
      <c r="G924" s="12"/>
      <c r="H924" s="12"/>
      <c r="I924" s="52">
        <f t="shared" si="14"/>
        <v>0</v>
      </c>
    </row>
    <row r="925" spans="2:9" x14ac:dyDescent="0.2">
      <c r="B925" s="75"/>
      <c r="G925" s="12"/>
      <c r="H925" s="12"/>
      <c r="I925" s="52">
        <f t="shared" si="14"/>
        <v>0</v>
      </c>
    </row>
    <row r="926" spans="2:9" x14ac:dyDescent="0.2">
      <c r="B926" s="75"/>
      <c r="G926" s="12"/>
      <c r="H926" s="12"/>
      <c r="I926" s="52">
        <f t="shared" si="14"/>
        <v>0</v>
      </c>
    </row>
    <row r="927" spans="2:9" x14ac:dyDescent="0.2">
      <c r="B927" s="75"/>
      <c r="G927" s="12"/>
      <c r="H927" s="12"/>
      <c r="I927" s="52">
        <f t="shared" si="14"/>
        <v>0</v>
      </c>
    </row>
    <row r="928" spans="2:9" x14ac:dyDescent="0.2">
      <c r="B928" s="75"/>
      <c r="G928" s="12"/>
      <c r="H928" s="12"/>
      <c r="I928" s="52">
        <f t="shared" si="14"/>
        <v>0</v>
      </c>
    </row>
    <row r="929" spans="2:9" x14ac:dyDescent="0.2">
      <c r="B929" s="75"/>
      <c r="G929" s="12"/>
      <c r="H929" s="12"/>
      <c r="I929" s="52">
        <f t="shared" si="14"/>
        <v>0</v>
      </c>
    </row>
    <row r="930" spans="2:9" x14ac:dyDescent="0.2">
      <c r="B930" s="75"/>
      <c r="G930" s="12"/>
      <c r="H930" s="12"/>
      <c r="I930" s="52">
        <f t="shared" si="14"/>
        <v>0</v>
      </c>
    </row>
    <row r="931" spans="2:9" x14ac:dyDescent="0.2">
      <c r="B931" s="75"/>
      <c r="G931" s="12"/>
      <c r="H931" s="12"/>
      <c r="I931" s="52">
        <f t="shared" si="14"/>
        <v>0</v>
      </c>
    </row>
    <row r="932" spans="2:9" x14ac:dyDescent="0.2">
      <c r="B932" s="75"/>
      <c r="G932" s="12"/>
      <c r="H932" s="12"/>
      <c r="I932" s="52">
        <f t="shared" si="14"/>
        <v>0</v>
      </c>
    </row>
    <row r="933" spans="2:9" x14ac:dyDescent="0.2">
      <c r="B933" s="75"/>
      <c r="G933" s="12"/>
      <c r="H933" s="12"/>
      <c r="I933" s="52">
        <f t="shared" si="14"/>
        <v>0</v>
      </c>
    </row>
    <row r="934" spans="2:9" x14ac:dyDescent="0.2">
      <c r="B934" s="75"/>
      <c r="G934" s="12"/>
      <c r="H934" s="12"/>
      <c r="I934" s="52">
        <f t="shared" si="14"/>
        <v>0</v>
      </c>
    </row>
    <row r="935" spans="2:9" x14ac:dyDescent="0.2">
      <c r="B935" s="75"/>
      <c r="G935" s="12"/>
      <c r="H935" s="12"/>
      <c r="I935" s="52">
        <f t="shared" si="14"/>
        <v>0</v>
      </c>
    </row>
    <row r="936" spans="2:9" x14ac:dyDescent="0.2">
      <c r="B936" s="75"/>
      <c r="G936" s="12"/>
      <c r="H936" s="12"/>
      <c r="I936" s="52">
        <f t="shared" si="14"/>
        <v>0</v>
      </c>
    </row>
    <row r="937" spans="2:9" x14ac:dyDescent="0.2">
      <c r="B937" s="75"/>
      <c r="G937" s="12"/>
      <c r="H937" s="12"/>
      <c r="I937" s="52">
        <f t="shared" si="14"/>
        <v>0</v>
      </c>
    </row>
    <row r="938" spans="2:9" x14ac:dyDescent="0.2">
      <c r="B938" s="75"/>
      <c r="G938" s="12"/>
      <c r="H938" s="12"/>
      <c r="I938" s="52">
        <f t="shared" si="14"/>
        <v>0</v>
      </c>
    </row>
    <row r="939" spans="2:9" x14ac:dyDescent="0.2">
      <c r="B939" s="75"/>
      <c r="G939" s="12"/>
      <c r="H939" s="12"/>
      <c r="I939" s="52">
        <f t="shared" si="14"/>
        <v>0</v>
      </c>
    </row>
    <row r="940" spans="2:9" x14ac:dyDescent="0.2">
      <c r="B940" s="75"/>
      <c r="G940" s="12"/>
      <c r="H940" s="12"/>
      <c r="I940" s="52">
        <f t="shared" si="14"/>
        <v>0</v>
      </c>
    </row>
    <row r="941" spans="2:9" x14ac:dyDescent="0.2">
      <c r="B941" s="75"/>
      <c r="G941" s="12"/>
      <c r="H941" s="12"/>
      <c r="I941" s="52">
        <f t="shared" si="14"/>
        <v>0</v>
      </c>
    </row>
    <row r="942" spans="2:9" x14ac:dyDescent="0.2">
      <c r="B942" s="75"/>
      <c r="G942" s="12"/>
      <c r="H942" s="12"/>
      <c r="I942" s="52">
        <f t="shared" si="14"/>
        <v>0</v>
      </c>
    </row>
    <row r="943" spans="2:9" x14ac:dyDescent="0.2">
      <c r="B943" s="75"/>
      <c r="G943" s="12"/>
      <c r="H943" s="12"/>
      <c r="I943" s="52">
        <f t="shared" si="14"/>
        <v>0</v>
      </c>
    </row>
    <row r="944" spans="2:9" x14ac:dyDescent="0.2">
      <c r="B944" s="75"/>
      <c r="G944" s="12"/>
      <c r="H944" s="12"/>
      <c r="I944" s="52">
        <f t="shared" si="14"/>
        <v>0</v>
      </c>
    </row>
    <row r="945" spans="2:9" x14ac:dyDescent="0.2">
      <c r="B945" s="75"/>
      <c r="G945" s="12"/>
      <c r="H945" s="12"/>
      <c r="I945" s="52">
        <f t="shared" si="14"/>
        <v>0</v>
      </c>
    </row>
    <row r="946" spans="2:9" x14ac:dyDescent="0.2">
      <c r="B946" s="75"/>
      <c r="G946" s="12"/>
      <c r="H946" s="12"/>
      <c r="I946" s="52">
        <f t="shared" si="14"/>
        <v>0</v>
      </c>
    </row>
    <row r="947" spans="2:9" x14ac:dyDescent="0.2">
      <c r="B947" s="75"/>
      <c r="G947" s="12"/>
      <c r="H947" s="12"/>
      <c r="I947" s="52">
        <f t="shared" si="14"/>
        <v>0</v>
      </c>
    </row>
    <row r="948" spans="2:9" x14ac:dyDescent="0.2">
      <c r="B948" s="75"/>
      <c r="G948" s="12"/>
      <c r="H948" s="12"/>
      <c r="I948" s="52">
        <f t="shared" si="14"/>
        <v>0</v>
      </c>
    </row>
    <row r="949" spans="2:9" x14ac:dyDescent="0.2">
      <c r="B949" s="75"/>
      <c r="G949" s="12"/>
      <c r="H949" s="12"/>
      <c r="I949" s="52">
        <f t="shared" si="14"/>
        <v>0</v>
      </c>
    </row>
    <row r="950" spans="2:9" x14ac:dyDescent="0.2">
      <c r="B950" s="75"/>
      <c r="G950" s="12"/>
      <c r="H950" s="12"/>
      <c r="I950" s="52">
        <f t="shared" si="14"/>
        <v>0</v>
      </c>
    </row>
    <row r="951" spans="2:9" x14ac:dyDescent="0.2">
      <c r="B951" s="75"/>
      <c r="G951" s="12"/>
      <c r="H951" s="12"/>
      <c r="I951" s="52">
        <f t="shared" si="14"/>
        <v>0</v>
      </c>
    </row>
    <row r="952" spans="2:9" x14ac:dyDescent="0.2">
      <c r="B952" s="75"/>
      <c r="G952" s="12"/>
      <c r="H952" s="12"/>
      <c r="I952" s="52">
        <f t="shared" si="14"/>
        <v>0</v>
      </c>
    </row>
    <row r="953" spans="2:9" x14ac:dyDescent="0.2">
      <c r="B953" s="75"/>
      <c r="G953" s="12"/>
      <c r="H953" s="12"/>
      <c r="I953" s="52">
        <f t="shared" si="14"/>
        <v>0</v>
      </c>
    </row>
    <row r="954" spans="2:9" x14ac:dyDescent="0.2">
      <c r="B954" s="75"/>
      <c r="G954" s="12"/>
      <c r="H954" s="12"/>
      <c r="I954" s="52">
        <f t="shared" si="14"/>
        <v>0</v>
      </c>
    </row>
    <row r="955" spans="2:9" x14ac:dyDescent="0.2">
      <c r="B955" s="75"/>
      <c r="G955" s="12"/>
      <c r="H955" s="12"/>
      <c r="I955" s="52">
        <f t="shared" si="14"/>
        <v>0</v>
      </c>
    </row>
    <row r="956" spans="2:9" x14ac:dyDescent="0.2">
      <c r="B956" s="75"/>
      <c r="G956" s="12"/>
      <c r="H956" s="12"/>
      <c r="I956" s="52">
        <f t="shared" si="14"/>
        <v>0</v>
      </c>
    </row>
    <row r="957" spans="2:9" x14ac:dyDescent="0.2">
      <c r="B957" s="75"/>
      <c r="G957" s="12"/>
      <c r="H957" s="12"/>
      <c r="I957" s="52">
        <f t="shared" si="14"/>
        <v>0</v>
      </c>
    </row>
    <row r="958" spans="2:9" x14ac:dyDescent="0.2">
      <c r="B958" s="75"/>
      <c r="G958" s="12"/>
      <c r="H958" s="12"/>
      <c r="I958" s="52">
        <f t="shared" si="14"/>
        <v>0</v>
      </c>
    </row>
    <row r="959" spans="2:9" x14ac:dyDescent="0.2">
      <c r="B959" s="75"/>
      <c r="G959" s="12"/>
      <c r="H959" s="12"/>
      <c r="I959" s="52">
        <f t="shared" si="14"/>
        <v>0</v>
      </c>
    </row>
    <row r="960" spans="2:9" x14ac:dyDescent="0.2">
      <c r="B960" s="75"/>
      <c r="G960" s="12"/>
      <c r="H960" s="12"/>
      <c r="I960" s="52">
        <f t="shared" si="14"/>
        <v>0</v>
      </c>
    </row>
    <row r="961" spans="2:9" x14ac:dyDescent="0.2">
      <c r="B961" s="75"/>
      <c r="G961" s="12"/>
      <c r="H961" s="12"/>
      <c r="I961" s="52">
        <f t="shared" si="14"/>
        <v>0</v>
      </c>
    </row>
    <row r="962" spans="2:9" x14ac:dyDescent="0.2">
      <c r="B962" s="75"/>
      <c r="G962" s="12"/>
      <c r="H962" s="12"/>
      <c r="I962" s="52">
        <f t="shared" si="14"/>
        <v>0</v>
      </c>
    </row>
    <row r="963" spans="2:9" x14ac:dyDescent="0.2">
      <c r="B963" s="75"/>
      <c r="G963" s="12"/>
      <c r="H963" s="12"/>
      <c r="I963" s="52">
        <f t="shared" si="14"/>
        <v>0</v>
      </c>
    </row>
    <row r="964" spans="2:9" x14ac:dyDescent="0.2">
      <c r="B964" s="75"/>
      <c r="G964" s="12"/>
      <c r="H964" s="12"/>
      <c r="I964" s="52">
        <f t="shared" si="14"/>
        <v>0</v>
      </c>
    </row>
    <row r="965" spans="2:9" x14ac:dyDescent="0.2">
      <c r="B965" s="75"/>
      <c r="G965" s="12"/>
      <c r="H965" s="12"/>
      <c r="I965" s="52">
        <f t="shared" si="14"/>
        <v>0</v>
      </c>
    </row>
    <row r="966" spans="2:9" x14ac:dyDescent="0.2">
      <c r="B966" s="75"/>
      <c r="G966" s="12"/>
      <c r="H966" s="12"/>
      <c r="I966" s="52">
        <f t="shared" ref="I966:I1029" si="15">ROUND((I965+G966-H966),2)</f>
        <v>0</v>
      </c>
    </row>
    <row r="967" spans="2:9" x14ac:dyDescent="0.2">
      <c r="B967" s="75"/>
      <c r="G967" s="12"/>
      <c r="H967" s="12"/>
      <c r="I967" s="52">
        <f t="shared" si="15"/>
        <v>0</v>
      </c>
    </row>
    <row r="968" spans="2:9" x14ac:dyDescent="0.2">
      <c r="B968" s="75"/>
      <c r="G968" s="12"/>
      <c r="H968" s="12"/>
      <c r="I968" s="52">
        <f t="shared" si="15"/>
        <v>0</v>
      </c>
    </row>
    <row r="969" spans="2:9" x14ac:dyDescent="0.2">
      <c r="B969" s="75"/>
      <c r="G969" s="12"/>
      <c r="H969" s="12"/>
      <c r="I969" s="52">
        <f t="shared" si="15"/>
        <v>0</v>
      </c>
    </row>
    <row r="970" spans="2:9" x14ac:dyDescent="0.2">
      <c r="B970" s="75"/>
      <c r="G970" s="12"/>
      <c r="H970" s="12"/>
      <c r="I970" s="52">
        <f t="shared" si="15"/>
        <v>0</v>
      </c>
    </row>
    <row r="971" spans="2:9" x14ac:dyDescent="0.2">
      <c r="B971" s="75"/>
      <c r="G971" s="12"/>
      <c r="H971" s="12"/>
      <c r="I971" s="52">
        <f t="shared" si="15"/>
        <v>0</v>
      </c>
    </row>
    <row r="972" spans="2:9" x14ac:dyDescent="0.2">
      <c r="B972" s="75"/>
      <c r="G972" s="12"/>
      <c r="H972" s="12"/>
      <c r="I972" s="52">
        <f t="shared" si="15"/>
        <v>0</v>
      </c>
    </row>
    <row r="973" spans="2:9" x14ac:dyDescent="0.2">
      <c r="B973" s="75"/>
      <c r="G973" s="12"/>
      <c r="H973" s="12"/>
      <c r="I973" s="52">
        <f t="shared" si="15"/>
        <v>0</v>
      </c>
    </row>
    <row r="974" spans="2:9" x14ac:dyDescent="0.2">
      <c r="B974" s="75"/>
      <c r="G974" s="12"/>
      <c r="H974" s="12"/>
      <c r="I974" s="52">
        <f t="shared" si="15"/>
        <v>0</v>
      </c>
    </row>
    <row r="975" spans="2:9" x14ac:dyDescent="0.2">
      <c r="B975" s="75"/>
      <c r="G975" s="12"/>
      <c r="H975" s="12"/>
      <c r="I975" s="52">
        <f t="shared" si="15"/>
        <v>0</v>
      </c>
    </row>
    <row r="976" spans="2:9" x14ac:dyDescent="0.2">
      <c r="B976" s="75"/>
      <c r="G976" s="12"/>
      <c r="H976" s="12"/>
      <c r="I976" s="52">
        <f t="shared" si="15"/>
        <v>0</v>
      </c>
    </row>
    <row r="977" spans="2:9" x14ac:dyDescent="0.2">
      <c r="B977" s="75"/>
      <c r="G977" s="12"/>
      <c r="H977" s="12"/>
      <c r="I977" s="52">
        <f t="shared" si="15"/>
        <v>0</v>
      </c>
    </row>
    <row r="978" spans="2:9" x14ac:dyDescent="0.2">
      <c r="B978" s="75"/>
      <c r="G978" s="12"/>
      <c r="H978" s="12"/>
      <c r="I978" s="52">
        <f t="shared" si="15"/>
        <v>0</v>
      </c>
    </row>
    <row r="979" spans="2:9" x14ac:dyDescent="0.2">
      <c r="B979" s="75"/>
      <c r="G979" s="12"/>
      <c r="H979" s="12"/>
      <c r="I979" s="52">
        <f t="shared" si="15"/>
        <v>0</v>
      </c>
    </row>
    <row r="980" spans="2:9" x14ac:dyDescent="0.2">
      <c r="B980" s="75"/>
      <c r="G980" s="12"/>
      <c r="H980" s="12"/>
      <c r="I980" s="52">
        <f t="shared" si="15"/>
        <v>0</v>
      </c>
    </row>
    <row r="981" spans="2:9" x14ac:dyDescent="0.2">
      <c r="B981" s="75"/>
      <c r="G981" s="12"/>
      <c r="H981" s="12"/>
      <c r="I981" s="52">
        <f t="shared" si="15"/>
        <v>0</v>
      </c>
    </row>
    <row r="982" spans="2:9" x14ac:dyDescent="0.2">
      <c r="B982" s="75"/>
      <c r="G982" s="12"/>
      <c r="H982" s="12"/>
      <c r="I982" s="52">
        <f t="shared" si="15"/>
        <v>0</v>
      </c>
    </row>
    <row r="983" spans="2:9" x14ac:dyDescent="0.2">
      <c r="B983" s="75"/>
      <c r="G983" s="12"/>
      <c r="H983" s="12"/>
      <c r="I983" s="52">
        <f t="shared" si="15"/>
        <v>0</v>
      </c>
    </row>
    <row r="984" spans="2:9" x14ac:dyDescent="0.2">
      <c r="B984" s="75"/>
      <c r="G984" s="12"/>
      <c r="H984" s="12"/>
      <c r="I984" s="52">
        <f t="shared" si="15"/>
        <v>0</v>
      </c>
    </row>
    <row r="985" spans="2:9" x14ac:dyDescent="0.2">
      <c r="B985" s="75"/>
      <c r="G985" s="12"/>
      <c r="H985" s="12"/>
      <c r="I985" s="52">
        <f t="shared" si="15"/>
        <v>0</v>
      </c>
    </row>
    <row r="986" spans="2:9" x14ac:dyDescent="0.2">
      <c r="B986" s="75"/>
      <c r="G986" s="12"/>
      <c r="H986" s="12"/>
      <c r="I986" s="52">
        <f t="shared" si="15"/>
        <v>0</v>
      </c>
    </row>
    <row r="987" spans="2:9" x14ac:dyDescent="0.2">
      <c r="B987" s="75"/>
      <c r="G987" s="12"/>
      <c r="H987" s="12"/>
      <c r="I987" s="52">
        <f t="shared" si="15"/>
        <v>0</v>
      </c>
    </row>
    <row r="988" spans="2:9" x14ac:dyDescent="0.2">
      <c r="B988" s="75"/>
      <c r="G988" s="12"/>
      <c r="H988" s="12"/>
      <c r="I988" s="52">
        <f t="shared" si="15"/>
        <v>0</v>
      </c>
    </row>
    <row r="989" spans="2:9" x14ac:dyDescent="0.2">
      <c r="B989" s="75"/>
      <c r="G989" s="12"/>
      <c r="H989" s="12"/>
      <c r="I989" s="52">
        <f t="shared" si="15"/>
        <v>0</v>
      </c>
    </row>
    <row r="990" spans="2:9" x14ac:dyDescent="0.2">
      <c r="B990" s="75"/>
      <c r="G990" s="12"/>
      <c r="H990" s="12"/>
      <c r="I990" s="52">
        <f t="shared" si="15"/>
        <v>0</v>
      </c>
    </row>
    <row r="991" spans="2:9" x14ac:dyDescent="0.2">
      <c r="B991" s="75"/>
      <c r="G991" s="12"/>
      <c r="H991" s="12"/>
      <c r="I991" s="52">
        <f t="shared" si="15"/>
        <v>0</v>
      </c>
    </row>
    <row r="992" spans="2:9" x14ac:dyDescent="0.2">
      <c r="B992" s="75"/>
      <c r="G992" s="12"/>
      <c r="H992" s="12"/>
      <c r="I992" s="52">
        <f t="shared" si="15"/>
        <v>0</v>
      </c>
    </row>
    <row r="993" spans="2:9" x14ac:dyDescent="0.2">
      <c r="B993" s="75"/>
      <c r="G993" s="12"/>
      <c r="H993" s="12"/>
      <c r="I993" s="52">
        <f t="shared" si="15"/>
        <v>0</v>
      </c>
    </row>
    <row r="994" spans="2:9" x14ac:dyDescent="0.2">
      <c r="B994" s="75"/>
      <c r="G994" s="12"/>
      <c r="H994" s="12"/>
      <c r="I994" s="52">
        <f t="shared" si="15"/>
        <v>0</v>
      </c>
    </row>
    <row r="995" spans="2:9" x14ac:dyDescent="0.2">
      <c r="B995" s="75"/>
      <c r="G995" s="12"/>
      <c r="H995" s="12"/>
      <c r="I995" s="52">
        <f t="shared" si="15"/>
        <v>0</v>
      </c>
    </row>
    <row r="996" spans="2:9" x14ac:dyDescent="0.2">
      <c r="B996" s="75"/>
      <c r="G996" s="12"/>
      <c r="H996" s="12"/>
      <c r="I996" s="52">
        <f t="shared" si="15"/>
        <v>0</v>
      </c>
    </row>
    <row r="997" spans="2:9" x14ac:dyDescent="0.2">
      <c r="B997" s="75"/>
      <c r="G997" s="12"/>
      <c r="H997" s="12"/>
      <c r="I997" s="52">
        <f t="shared" si="15"/>
        <v>0</v>
      </c>
    </row>
    <row r="998" spans="2:9" x14ac:dyDescent="0.2">
      <c r="B998" s="75"/>
      <c r="G998" s="12"/>
      <c r="H998" s="12"/>
      <c r="I998" s="52">
        <f t="shared" si="15"/>
        <v>0</v>
      </c>
    </row>
    <row r="999" spans="2:9" x14ac:dyDescent="0.2">
      <c r="B999" s="75"/>
      <c r="G999" s="12"/>
      <c r="H999" s="12"/>
      <c r="I999" s="52">
        <f t="shared" si="15"/>
        <v>0</v>
      </c>
    </row>
    <row r="1000" spans="2:9" x14ac:dyDescent="0.2">
      <c r="B1000" s="75"/>
      <c r="G1000" s="12"/>
      <c r="H1000" s="12"/>
      <c r="I1000" s="52">
        <f t="shared" si="15"/>
        <v>0</v>
      </c>
    </row>
    <row r="1001" spans="2:9" x14ac:dyDescent="0.2">
      <c r="B1001" s="75"/>
      <c r="G1001" s="12"/>
      <c r="H1001" s="12"/>
      <c r="I1001" s="52">
        <f t="shared" si="15"/>
        <v>0</v>
      </c>
    </row>
    <row r="1002" spans="2:9" x14ac:dyDescent="0.2">
      <c r="B1002" s="75"/>
      <c r="G1002" s="12"/>
      <c r="H1002" s="12"/>
      <c r="I1002" s="52">
        <f t="shared" si="15"/>
        <v>0</v>
      </c>
    </row>
    <row r="1003" spans="2:9" x14ac:dyDescent="0.2">
      <c r="B1003" s="75"/>
      <c r="G1003" s="12"/>
      <c r="H1003" s="12"/>
      <c r="I1003" s="52">
        <f t="shared" si="15"/>
        <v>0</v>
      </c>
    </row>
    <row r="1004" spans="2:9" x14ac:dyDescent="0.2">
      <c r="B1004" s="75"/>
      <c r="G1004" s="12"/>
      <c r="H1004" s="12"/>
      <c r="I1004" s="52">
        <f t="shared" si="15"/>
        <v>0</v>
      </c>
    </row>
    <row r="1005" spans="2:9" x14ac:dyDescent="0.2">
      <c r="B1005" s="75"/>
      <c r="G1005" s="12"/>
      <c r="H1005" s="12"/>
      <c r="I1005" s="52">
        <f t="shared" si="15"/>
        <v>0</v>
      </c>
    </row>
    <row r="1006" spans="2:9" x14ac:dyDescent="0.2">
      <c r="B1006" s="75"/>
      <c r="G1006" s="12"/>
      <c r="H1006" s="12"/>
      <c r="I1006" s="52">
        <f t="shared" si="15"/>
        <v>0</v>
      </c>
    </row>
    <row r="1007" spans="2:9" x14ac:dyDescent="0.2">
      <c r="B1007" s="75"/>
      <c r="G1007" s="12"/>
      <c r="H1007" s="12"/>
      <c r="I1007" s="52">
        <f t="shared" si="15"/>
        <v>0</v>
      </c>
    </row>
    <row r="1008" spans="2:9" x14ac:dyDescent="0.2">
      <c r="B1008" s="75"/>
      <c r="G1008" s="12"/>
      <c r="H1008" s="12"/>
      <c r="I1008" s="52">
        <f t="shared" si="15"/>
        <v>0</v>
      </c>
    </row>
    <row r="1009" spans="2:9" x14ac:dyDescent="0.2">
      <c r="B1009" s="75"/>
      <c r="G1009" s="12"/>
      <c r="H1009" s="12"/>
      <c r="I1009" s="52">
        <f t="shared" si="15"/>
        <v>0</v>
      </c>
    </row>
    <row r="1010" spans="2:9" x14ac:dyDescent="0.2">
      <c r="B1010" s="75"/>
      <c r="G1010" s="12"/>
      <c r="H1010" s="12"/>
      <c r="I1010" s="52">
        <f t="shared" si="15"/>
        <v>0</v>
      </c>
    </row>
    <row r="1011" spans="2:9" x14ac:dyDescent="0.2">
      <c r="B1011" s="75"/>
      <c r="G1011" s="12"/>
      <c r="H1011" s="12"/>
      <c r="I1011" s="52">
        <f t="shared" si="15"/>
        <v>0</v>
      </c>
    </row>
    <row r="1012" spans="2:9" x14ac:dyDescent="0.2">
      <c r="B1012" s="75"/>
      <c r="G1012" s="12"/>
      <c r="H1012" s="12"/>
      <c r="I1012" s="52">
        <f t="shared" si="15"/>
        <v>0</v>
      </c>
    </row>
    <row r="1013" spans="2:9" x14ac:dyDescent="0.2">
      <c r="B1013" s="75"/>
      <c r="G1013" s="12"/>
      <c r="H1013" s="12"/>
      <c r="I1013" s="52">
        <f t="shared" si="15"/>
        <v>0</v>
      </c>
    </row>
    <row r="1014" spans="2:9" x14ac:dyDescent="0.2">
      <c r="B1014" s="75"/>
      <c r="G1014" s="12"/>
      <c r="H1014" s="12"/>
      <c r="I1014" s="52">
        <f t="shared" si="15"/>
        <v>0</v>
      </c>
    </row>
    <row r="1015" spans="2:9" x14ac:dyDescent="0.2">
      <c r="B1015" s="75"/>
      <c r="G1015" s="12"/>
      <c r="H1015" s="12"/>
      <c r="I1015" s="52">
        <f t="shared" si="15"/>
        <v>0</v>
      </c>
    </row>
    <row r="1016" spans="2:9" x14ac:dyDescent="0.2">
      <c r="B1016" s="75"/>
      <c r="G1016" s="12"/>
      <c r="H1016" s="12"/>
      <c r="I1016" s="52">
        <f t="shared" si="15"/>
        <v>0</v>
      </c>
    </row>
    <row r="1017" spans="2:9" x14ac:dyDescent="0.2">
      <c r="B1017" s="75"/>
      <c r="G1017" s="12"/>
      <c r="H1017" s="12"/>
      <c r="I1017" s="52">
        <f t="shared" si="15"/>
        <v>0</v>
      </c>
    </row>
    <row r="1018" spans="2:9" x14ac:dyDescent="0.2">
      <c r="B1018" s="75"/>
      <c r="G1018" s="12"/>
      <c r="H1018" s="12"/>
      <c r="I1018" s="52">
        <f t="shared" si="15"/>
        <v>0</v>
      </c>
    </row>
    <row r="1019" spans="2:9" x14ac:dyDescent="0.2">
      <c r="B1019" s="75"/>
      <c r="G1019" s="12"/>
      <c r="H1019" s="12"/>
      <c r="I1019" s="52">
        <f t="shared" si="15"/>
        <v>0</v>
      </c>
    </row>
    <row r="1020" spans="2:9" x14ac:dyDescent="0.2">
      <c r="B1020" s="75"/>
      <c r="G1020" s="12"/>
      <c r="H1020" s="12"/>
      <c r="I1020" s="52">
        <f t="shared" si="15"/>
        <v>0</v>
      </c>
    </row>
    <row r="1021" spans="2:9" x14ac:dyDescent="0.2">
      <c r="B1021" s="75"/>
      <c r="G1021" s="12"/>
      <c r="H1021" s="12"/>
      <c r="I1021" s="52">
        <f t="shared" si="15"/>
        <v>0</v>
      </c>
    </row>
    <row r="1022" spans="2:9" x14ac:dyDescent="0.2">
      <c r="B1022" s="75"/>
      <c r="G1022" s="12"/>
      <c r="H1022" s="12"/>
      <c r="I1022" s="52">
        <f t="shared" si="15"/>
        <v>0</v>
      </c>
    </row>
    <row r="1023" spans="2:9" x14ac:dyDescent="0.2">
      <c r="B1023" s="75"/>
      <c r="G1023" s="12"/>
      <c r="H1023" s="12"/>
      <c r="I1023" s="52">
        <f t="shared" si="15"/>
        <v>0</v>
      </c>
    </row>
    <row r="1024" spans="2:9" x14ac:dyDescent="0.2">
      <c r="B1024" s="75"/>
      <c r="G1024" s="12"/>
      <c r="H1024" s="12"/>
      <c r="I1024" s="52">
        <f t="shared" si="15"/>
        <v>0</v>
      </c>
    </row>
    <row r="1025" spans="2:9" x14ac:dyDescent="0.2">
      <c r="B1025" s="75"/>
      <c r="G1025" s="12"/>
      <c r="H1025" s="12"/>
      <c r="I1025" s="52">
        <f t="shared" si="15"/>
        <v>0</v>
      </c>
    </row>
    <row r="1026" spans="2:9" x14ac:dyDescent="0.2">
      <c r="B1026" s="75"/>
      <c r="G1026" s="12"/>
      <c r="H1026" s="12"/>
      <c r="I1026" s="52">
        <f t="shared" si="15"/>
        <v>0</v>
      </c>
    </row>
    <row r="1027" spans="2:9" x14ac:dyDescent="0.2">
      <c r="B1027" s="75"/>
      <c r="G1027" s="12"/>
      <c r="H1027" s="12"/>
      <c r="I1027" s="52">
        <f t="shared" si="15"/>
        <v>0</v>
      </c>
    </row>
    <row r="1028" spans="2:9" x14ac:dyDescent="0.2">
      <c r="B1028" s="75"/>
      <c r="G1028" s="12"/>
      <c r="H1028" s="12"/>
      <c r="I1028" s="52">
        <f t="shared" si="15"/>
        <v>0</v>
      </c>
    </row>
    <row r="1029" spans="2:9" x14ac:dyDescent="0.2">
      <c r="B1029" s="75"/>
      <c r="G1029" s="12"/>
      <c r="H1029" s="12"/>
      <c r="I1029" s="52">
        <f t="shared" si="15"/>
        <v>0</v>
      </c>
    </row>
    <row r="1030" spans="2:9" x14ac:dyDescent="0.2">
      <c r="B1030" s="75"/>
      <c r="G1030" s="12"/>
      <c r="H1030" s="12"/>
      <c r="I1030" s="52">
        <f t="shared" ref="I1030:I1093" si="16">ROUND((I1029+G1030-H1030),2)</f>
        <v>0</v>
      </c>
    </row>
    <row r="1031" spans="2:9" x14ac:dyDescent="0.2">
      <c r="B1031" s="75"/>
      <c r="G1031" s="12"/>
      <c r="H1031" s="12"/>
      <c r="I1031" s="52">
        <f t="shared" si="16"/>
        <v>0</v>
      </c>
    </row>
    <row r="1032" spans="2:9" x14ac:dyDescent="0.2">
      <c r="B1032" s="75"/>
      <c r="G1032" s="12"/>
      <c r="H1032" s="12"/>
      <c r="I1032" s="52">
        <f t="shared" si="16"/>
        <v>0</v>
      </c>
    </row>
    <row r="1033" spans="2:9" x14ac:dyDescent="0.2">
      <c r="B1033" s="75"/>
      <c r="G1033" s="12"/>
      <c r="H1033" s="12"/>
      <c r="I1033" s="52">
        <f t="shared" si="16"/>
        <v>0</v>
      </c>
    </row>
    <row r="1034" spans="2:9" x14ac:dyDescent="0.2">
      <c r="B1034" s="75"/>
      <c r="G1034" s="12"/>
      <c r="H1034" s="12"/>
      <c r="I1034" s="52">
        <f t="shared" si="16"/>
        <v>0</v>
      </c>
    </row>
    <row r="1035" spans="2:9" x14ac:dyDescent="0.2">
      <c r="B1035" s="75"/>
      <c r="G1035" s="12"/>
      <c r="H1035" s="12"/>
      <c r="I1035" s="52">
        <f t="shared" si="16"/>
        <v>0</v>
      </c>
    </row>
    <row r="1036" spans="2:9" x14ac:dyDescent="0.2">
      <c r="B1036" s="75"/>
      <c r="G1036" s="12"/>
      <c r="H1036" s="12"/>
      <c r="I1036" s="52">
        <f t="shared" si="16"/>
        <v>0</v>
      </c>
    </row>
    <row r="1037" spans="2:9" x14ac:dyDescent="0.2">
      <c r="B1037" s="75"/>
      <c r="G1037" s="12"/>
      <c r="H1037" s="12"/>
      <c r="I1037" s="52">
        <f t="shared" si="16"/>
        <v>0</v>
      </c>
    </row>
    <row r="1038" spans="2:9" x14ac:dyDescent="0.2">
      <c r="B1038" s="75"/>
      <c r="G1038" s="12"/>
      <c r="H1038" s="12"/>
      <c r="I1038" s="52">
        <f t="shared" si="16"/>
        <v>0</v>
      </c>
    </row>
    <row r="1039" spans="2:9" x14ac:dyDescent="0.2">
      <c r="B1039" s="75"/>
      <c r="G1039" s="12"/>
      <c r="H1039" s="12"/>
      <c r="I1039" s="52">
        <f t="shared" si="16"/>
        <v>0</v>
      </c>
    </row>
    <row r="1040" spans="2:9" x14ac:dyDescent="0.2">
      <c r="B1040" s="75"/>
      <c r="G1040" s="12"/>
      <c r="H1040" s="12"/>
      <c r="I1040" s="52">
        <f t="shared" si="16"/>
        <v>0</v>
      </c>
    </row>
    <row r="1041" spans="2:9" x14ac:dyDescent="0.2">
      <c r="B1041" s="75"/>
      <c r="G1041" s="12"/>
      <c r="H1041" s="12"/>
      <c r="I1041" s="52">
        <f t="shared" si="16"/>
        <v>0</v>
      </c>
    </row>
    <row r="1042" spans="2:9" x14ac:dyDescent="0.2">
      <c r="B1042" s="75"/>
      <c r="G1042" s="12"/>
      <c r="H1042" s="12"/>
      <c r="I1042" s="52">
        <f t="shared" si="16"/>
        <v>0</v>
      </c>
    </row>
    <row r="1043" spans="2:9" x14ac:dyDescent="0.2">
      <c r="B1043" s="75"/>
      <c r="G1043" s="12"/>
      <c r="H1043" s="12"/>
      <c r="I1043" s="52">
        <f t="shared" si="16"/>
        <v>0</v>
      </c>
    </row>
    <row r="1044" spans="2:9" x14ac:dyDescent="0.2">
      <c r="B1044" s="75"/>
      <c r="G1044" s="12"/>
      <c r="H1044" s="12"/>
      <c r="I1044" s="52">
        <f t="shared" si="16"/>
        <v>0</v>
      </c>
    </row>
    <row r="1045" spans="2:9" x14ac:dyDescent="0.2">
      <c r="B1045" s="75"/>
      <c r="G1045" s="12"/>
      <c r="H1045" s="12"/>
      <c r="I1045" s="52">
        <f t="shared" si="16"/>
        <v>0</v>
      </c>
    </row>
    <row r="1046" spans="2:9" x14ac:dyDescent="0.2">
      <c r="B1046" s="75"/>
      <c r="G1046" s="12"/>
      <c r="H1046" s="12"/>
      <c r="I1046" s="52">
        <f t="shared" si="16"/>
        <v>0</v>
      </c>
    </row>
    <row r="1047" spans="2:9" x14ac:dyDescent="0.2">
      <c r="B1047" s="75"/>
      <c r="G1047" s="12"/>
      <c r="H1047" s="12"/>
      <c r="I1047" s="52">
        <f t="shared" si="16"/>
        <v>0</v>
      </c>
    </row>
    <row r="1048" spans="2:9" x14ac:dyDescent="0.2">
      <c r="B1048" s="75"/>
      <c r="G1048" s="12"/>
      <c r="H1048" s="12"/>
      <c r="I1048" s="52">
        <f t="shared" si="16"/>
        <v>0</v>
      </c>
    </row>
    <row r="1049" spans="2:9" x14ac:dyDescent="0.2">
      <c r="B1049" s="75"/>
      <c r="G1049" s="12"/>
      <c r="H1049" s="12"/>
      <c r="I1049" s="52">
        <f t="shared" si="16"/>
        <v>0</v>
      </c>
    </row>
    <row r="1050" spans="2:9" x14ac:dyDescent="0.2">
      <c r="B1050" s="75"/>
      <c r="G1050" s="12"/>
      <c r="H1050" s="12"/>
      <c r="I1050" s="52">
        <f t="shared" si="16"/>
        <v>0</v>
      </c>
    </row>
    <row r="1051" spans="2:9" x14ac:dyDescent="0.2">
      <c r="B1051" s="75"/>
      <c r="G1051" s="12"/>
      <c r="H1051" s="12"/>
      <c r="I1051" s="52">
        <f t="shared" si="16"/>
        <v>0</v>
      </c>
    </row>
    <row r="1052" spans="2:9" x14ac:dyDescent="0.2">
      <c r="B1052" s="75"/>
      <c r="G1052" s="12"/>
      <c r="H1052" s="12"/>
      <c r="I1052" s="52">
        <f t="shared" si="16"/>
        <v>0</v>
      </c>
    </row>
    <row r="1053" spans="2:9" x14ac:dyDescent="0.2">
      <c r="B1053" s="75"/>
      <c r="G1053" s="12"/>
      <c r="H1053" s="12"/>
      <c r="I1053" s="52">
        <f t="shared" si="16"/>
        <v>0</v>
      </c>
    </row>
    <row r="1054" spans="2:9" x14ac:dyDescent="0.2">
      <c r="B1054" s="75"/>
      <c r="G1054" s="12"/>
      <c r="H1054" s="12"/>
      <c r="I1054" s="52">
        <f t="shared" si="16"/>
        <v>0</v>
      </c>
    </row>
    <row r="1055" spans="2:9" x14ac:dyDescent="0.2">
      <c r="B1055" s="75"/>
      <c r="G1055" s="12"/>
      <c r="H1055" s="12"/>
      <c r="I1055" s="52">
        <f t="shared" si="16"/>
        <v>0</v>
      </c>
    </row>
    <row r="1056" spans="2:9" x14ac:dyDescent="0.2">
      <c r="B1056" s="75"/>
      <c r="G1056" s="12"/>
      <c r="H1056" s="12"/>
      <c r="I1056" s="52">
        <f t="shared" si="16"/>
        <v>0</v>
      </c>
    </row>
    <row r="1057" spans="2:9" x14ac:dyDescent="0.2">
      <c r="B1057" s="75"/>
      <c r="G1057" s="12"/>
      <c r="H1057" s="12"/>
      <c r="I1057" s="52">
        <f t="shared" si="16"/>
        <v>0</v>
      </c>
    </row>
    <row r="1058" spans="2:9" x14ac:dyDescent="0.2">
      <c r="B1058" s="75"/>
      <c r="G1058" s="12"/>
      <c r="H1058" s="12"/>
      <c r="I1058" s="52">
        <f t="shared" si="16"/>
        <v>0</v>
      </c>
    </row>
    <row r="1059" spans="2:9" x14ac:dyDescent="0.2">
      <c r="B1059" s="75"/>
      <c r="G1059" s="12"/>
      <c r="H1059" s="12"/>
      <c r="I1059" s="52">
        <f t="shared" si="16"/>
        <v>0</v>
      </c>
    </row>
    <row r="1060" spans="2:9" x14ac:dyDescent="0.2">
      <c r="B1060" s="75"/>
      <c r="G1060" s="12"/>
      <c r="H1060" s="12"/>
      <c r="I1060" s="52">
        <f t="shared" si="16"/>
        <v>0</v>
      </c>
    </row>
    <row r="1061" spans="2:9" x14ac:dyDescent="0.2">
      <c r="B1061" s="75"/>
      <c r="G1061" s="12"/>
      <c r="H1061" s="12"/>
      <c r="I1061" s="52">
        <f t="shared" si="16"/>
        <v>0</v>
      </c>
    </row>
    <row r="1062" spans="2:9" x14ac:dyDescent="0.2">
      <c r="B1062" s="75"/>
      <c r="G1062" s="12"/>
      <c r="H1062" s="12"/>
      <c r="I1062" s="52">
        <f t="shared" si="16"/>
        <v>0</v>
      </c>
    </row>
    <row r="1063" spans="2:9" x14ac:dyDescent="0.2">
      <c r="B1063" s="75"/>
      <c r="G1063" s="12"/>
      <c r="H1063" s="12"/>
      <c r="I1063" s="52">
        <f t="shared" si="16"/>
        <v>0</v>
      </c>
    </row>
    <row r="1064" spans="2:9" x14ac:dyDescent="0.2">
      <c r="B1064" s="75"/>
      <c r="G1064" s="12"/>
      <c r="H1064" s="12"/>
      <c r="I1064" s="52">
        <f t="shared" si="16"/>
        <v>0</v>
      </c>
    </row>
    <row r="1065" spans="2:9" x14ac:dyDescent="0.2">
      <c r="B1065" s="75"/>
      <c r="G1065" s="12"/>
      <c r="H1065" s="12"/>
      <c r="I1065" s="52">
        <f t="shared" si="16"/>
        <v>0</v>
      </c>
    </row>
    <row r="1066" spans="2:9" x14ac:dyDescent="0.2">
      <c r="B1066" s="75"/>
      <c r="G1066" s="12"/>
      <c r="H1066" s="12"/>
      <c r="I1066" s="52">
        <f t="shared" si="16"/>
        <v>0</v>
      </c>
    </row>
    <row r="1067" spans="2:9" x14ac:dyDescent="0.2">
      <c r="B1067" s="75"/>
      <c r="G1067" s="12"/>
      <c r="H1067" s="12"/>
      <c r="I1067" s="52">
        <f t="shared" si="16"/>
        <v>0</v>
      </c>
    </row>
    <row r="1068" spans="2:9" x14ac:dyDescent="0.2">
      <c r="B1068" s="75"/>
      <c r="G1068" s="12"/>
      <c r="H1068" s="12"/>
      <c r="I1068" s="52">
        <f t="shared" si="16"/>
        <v>0</v>
      </c>
    </row>
    <row r="1069" spans="2:9" x14ac:dyDescent="0.2">
      <c r="B1069" s="75"/>
      <c r="G1069" s="12"/>
      <c r="H1069" s="12"/>
      <c r="I1069" s="52">
        <f t="shared" si="16"/>
        <v>0</v>
      </c>
    </row>
    <row r="1070" spans="2:9" x14ac:dyDescent="0.2">
      <c r="B1070" s="75"/>
      <c r="G1070" s="12"/>
      <c r="H1070" s="12"/>
      <c r="I1070" s="52">
        <f t="shared" si="16"/>
        <v>0</v>
      </c>
    </row>
    <row r="1071" spans="2:9" x14ac:dyDescent="0.2">
      <c r="B1071" s="75"/>
      <c r="G1071" s="12"/>
      <c r="H1071" s="12"/>
      <c r="I1071" s="52">
        <f t="shared" si="16"/>
        <v>0</v>
      </c>
    </row>
    <row r="1072" spans="2:9" x14ac:dyDescent="0.2">
      <c r="B1072" s="75"/>
      <c r="G1072" s="12"/>
      <c r="H1072" s="12"/>
      <c r="I1072" s="52">
        <f t="shared" si="16"/>
        <v>0</v>
      </c>
    </row>
    <row r="1073" spans="2:9" x14ac:dyDescent="0.2">
      <c r="B1073" s="75"/>
      <c r="G1073" s="12"/>
      <c r="H1073" s="12"/>
      <c r="I1073" s="52">
        <f t="shared" si="16"/>
        <v>0</v>
      </c>
    </row>
    <row r="1074" spans="2:9" x14ac:dyDescent="0.2">
      <c r="B1074" s="75"/>
      <c r="G1074" s="12"/>
      <c r="H1074" s="12"/>
      <c r="I1074" s="52">
        <f t="shared" si="16"/>
        <v>0</v>
      </c>
    </row>
    <row r="1075" spans="2:9" x14ac:dyDescent="0.2">
      <c r="B1075" s="75"/>
      <c r="G1075" s="12"/>
      <c r="H1075" s="12"/>
      <c r="I1075" s="52">
        <f t="shared" si="16"/>
        <v>0</v>
      </c>
    </row>
    <row r="1076" spans="2:9" x14ac:dyDescent="0.2">
      <c r="B1076" s="75"/>
      <c r="G1076" s="12"/>
      <c r="H1076" s="12"/>
      <c r="I1076" s="52">
        <f t="shared" si="16"/>
        <v>0</v>
      </c>
    </row>
    <row r="1077" spans="2:9" x14ac:dyDescent="0.2">
      <c r="B1077" s="75"/>
      <c r="G1077" s="12"/>
      <c r="H1077" s="12"/>
      <c r="I1077" s="52">
        <f t="shared" si="16"/>
        <v>0</v>
      </c>
    </row>
    <row r="1078" spans="2:9" x14ac:dyDescent="0.2">
      <c r="B1078" s="75"/>
      <c r="G1078" s="12"/>
      <c r="H1078" s="12"/>
      <c r="I1078" s="52">
        <f t="shared" si="16"/>
        <v>0</v>
      </c>
    </row>
    <row r="1079" spans="2:9" x14ac:dyDescent="0.2">
      <c r="B1079" s="75"/>
      <c r="G1079" s="12"/>
      <c r="H1079" s="12"/>
      <c r="I1079" s="52">
        <f t="shared" si="16"/>
        <v>0</v>
      </c>
    </row>
    <row r="1080" spans="2:9" x14ac:dyDescent="0.2">
      <c r="B1080" s="75"/>
      <c r="G1080" s="12"/>
      <c r="H1080" s="12"/>
      <c r="I1080" s="52">
        <f t="shared" si="16"/>
        <v>0</v>
      </c>
    </row>
    <row r="1081" spans="2:9" x14ac:dyDescent="0.2">
      <c r="B1081" s="75"/>
      <c r="G1081" s="12"/>
      <c r="H1081" s="12"/>
      <c r="I1081" s="52">
        <f t="shared" si="16"/>
        <v>0</v>
      </c>
    </row>
    <row r="1082" spans="2:9" x14ac:dyDescent="0.2">
      <c r="B1082" s="75"/>
      <c r="G1082" s="12"/>
      <c r="H1082" s="12"/>
      <c r="I1082" s="52">
        <f t="shared" si="16"/>
        <v>0</v>
      </c>
    </row>
    <row r="1083" spans="2:9" x14ac:dyDescent="0.2">
      <c r="B1083" s="75"/>
      <c r="G1083" s="12"/>
      <c r="H1083" s="12"/>
      <c r="I1083" s="52">
        <f t="shared" si="16"/>
        <v>0</v>
      </c>
    </row>
    <row r="1084" spans="2:9" x14ac:dyDescent="0.2">
      <c r="B1084" s="75"/>
      <c r="G1084" s="12"/>
      <c r="H1084" s="12"/>
      <c r="I1084" s="52">
        <f t="shared" si="16"/>
        <v>0</v>
      </c>
    </row>
    <row r="1085" spans="2:9" x14ac:dyDescent="0.2">
      <c r="B1085" s="75"/>
      <c r="G1085" s="12"/>
      <c r="H1085" s="12"/>
      <c r="I1085" s="52">
        <f t="shared" si="16"/>
        <v>0</v>
      </c>
    </row>
    <row r="1086" spans="2:9" x14ac:dyDescent="0.2">
      <c r="B1086" s="75"/>
      <c r="G1086" s="12"/>
      <c r="H1086" s="12"/>
      <c r="I1086" s="52">
        <f t="shared" si="16"/>
        <v>0</v>
      </c>
    </row>
    <row r="1087" spans="2:9" x14ac:dyDescent="0.2">
      <c r="B1087" s="75"/>
      <c r="G1087" s="12"/>
      <c r="H1087" s="12"/>
      <c r="I1087" s="52">
        <f t="shared" si="16"/>
        <v>0</v>
      </c>
    </row>
    <row r="1088" spans="2:9" x14ac:dyDescent="0.2">
      <c r="B1088" s="75"/>
      <c r="G1088" s="12"/>
      <c r="H1088" s="12"/>
      <c r="I1088" s="52">
        <f t="shared" si="16"/>
        <v>0</v>
      </c>
    </row>
    <row r="1089" spans="2:9" x14ac:dyDescent="0.2">
      <c r="B1089" s="75"/>
      <c r="G1089" s="12"/>
      <c r="H1089" s="12"/>
      <c r="I1089" s="52">
        <f t="shared" si="16"/>
        <v>0</v>
      </c>
    </row>
    <row r="1090" spans="2:9" x14ac:dyDescent="0.2">
      <c r="B1090" s="75"/>
      <c r="G1090" s="12"/>
      <c r="H1090" s="12"/>
      <c r="I1090" s="52">
        <f t="shared" si="16"/>
        <v>0</v>
      </c>
    </row>
    <row r="1091" spans="2:9" x14ac:dyDescent="0.2">
      <c r="B1091" s="75"/>
      <c r="G1091" s="12"/>
      <c r="H1091" s="12"/>
      <c r="I1091" s="52">
        <f t="shared" si="16"/>
        <v>0</v>
      </c>
    </row>
    <row r="1092" spans="2:9" x14ac:dyDescent="0.2">
      <c r="B1092" s="75"/>
      <c r="G1092" s="12"/>
      <c r="H1092" s="12"/>
      <c r="I1092" s="52">
        <f t="shared" si="16"/>
        <v>0</v>
      </c>
    </row>
    <row r="1093" spans="2:9" x14ac:dyDescent="0.2">
      <c r="B1093" s="75"/>
      <c r="G1093" s="12"/>
      <c r="H1093" s="12"/>
      <c r="I1093" s="52">
        <f t="shared" si="16"/>
        <v>0</v>
      </c>
    </row>
    <row r="1094" spans="2:9" x14ac:dyDescent="0.2">
      <c r="B1094" s="75"/>
      <c r="G1094" s="12"/>
      <c r="H1094" s="12"/>
      <c r="I1094" s="52">
        <f t="shared" ref="I1094:I1157" si="17">ROUND((I1093+G1094-H1094),2)</f>
        <v>0</v>
      </c>
    </row>
    <row r="1095" spans="2:9" x14ac:dyDescent="0.2">
      <c r="B1095" s="75"/>
      <c r="G1095" s="12"/>
      <c r="H1095" s="12"/>
      <c r="I1095" s="52">
        <f t="shared" si="17"/>
        <v>0</v>
      </c>
    </row>
    <row r="1096" spans="2:9" x14ac:dyDescent="0.2">
      <c r="B1096" s="75"/>
      <c r="G1096" s="12"/>
      <c r="H1096" s="12"/>
      <c r="I1096" s="52">
        <f t="shared" si="17"/>
        <v>0</v>
      </c>
    </row>
    <row r="1097" spans="2:9" x14ac:dyDescent="0.2">
      <c r="B1097" s="75"/>
      <c r="G1097" s="12"/>
      <c r="H1097" s="12"/>
      <c r="I1097" s="52">
        <f t="shared" si="17"/>
        <v>0</v>
      </c>
    </row>
    <row r="1098" spans="2:9" x14ac:dyDescent="0.2">
      <c r="B1098" s="75"/>
      <c r="G1098" s="12"/>
      <c r="H1098" s="12"/>
      <c r="I1098" s="52">
        <f t="shared" si="17"/>
        <v>0</v>
      </c>
    </row>
    <row r="1099" spans="2:9" x14ac:dyDescent="0.2">
      <c r="B1099" s="75"/>
      <c r="G1099" s="12"/>
      <c r="H1099" s="12"/>
      <c r="I1099" s="52">
        <f t="shared" si="17"/>
        <v>0</v>
      </c>
    </row>
    <row r="1100" spans="2:9" x14ac:dyDescent="0.2">
      <c r="B1100" s="75"/>
      <c r="G1100" s="12"/>
      <c r="H1100" s="12"/>
      <c r="I1100" s="52">
        <f t="shared" si="17"/>
        <v>0</v>
      </c>
    </row>
    <row r="1101" spans="2:9" x14ac:dyDescent="0.2">
      <c r="B1101" s="75"/>
      <c r="G1101" s="12"/>
      <c r="H1101" s="12"/>
      <c r="I1101" s="52">
        <f t="shared" si="17"/>
        <v>0</v>
      </c>
    </row>
    <row r="1102" spans="2:9" x14ac:dyDescent="0.2">
      <c r="B1102" s="75"/>
      <c r="G1102" s="12"/>
      <c r="H1102" s="12"/>
      <c r="I1102" s="52">
        <f t="shared" si="17"/>
        <v>0</v>
      </c>
    </row>
    <row r="1103" spans="2:9" x14ac:dyDescent="0.2">
      <c r="B1103" s="75"/>
      <c r="G1103" s="12"/>
      <c r="H1103" s="12"/>
      <c r="I1103" s="52">
        <f t="shared" si="17"/>
        <v>0</v>
      </c>
    </row>
    <row r="1104" spans="2:9" x14ac:dyDescent="0.2">
      <c r="B1104" s="75"/>
      <c r="G1104" s="12"/>
      <c r="H1104" s="12"/>
      <c r="I1104" s="52">
        <f t="shared" si="17"/>
        <v>0</v>
      </c>
    </row>
    <row r="1105" spans="2:9" x14ac:dyDescent="0.2">
      <c r="B1105" s="75"/>
      <c r="G1105" s="12"/>
      <c r="H1105" s="12"/>
      <c r="I1105" s="52">
        <f t="shared" si="17"/>
        <v>0</v>
      </c>
    </row>
    <row r="1106" spans="2:9" x14ac:dyDescent="0.2">
      <c r="B1106" s="75"/>
      <c r="G1106" s="12"/>
      <c r="H1106" s="12"/>
      <c r="I1106" s="52">
        <f t="shared" si="17"/>
        <v>0</v>
      </c>
    </row>
    <row r="1107" spans="2:9" x14ac:dyDescent="0.2">
      <c r="B1107" s="75"/>
      <c r="G1107" s="12"/>
      <c r="H1107" s="12"/>
      <c r="I1107" s="52">
        <f t="shared" si="17"/>
        <v>0</v>
      </c>
    </row>
    <row r="1108" spans="2:9" x14ac:dyDescent="0.2">
      <c r="B1108" s="75"/>
      <c r="G1108" s="12"/>
      <c r="H1108" s="12"/>
      <c r="I1108" s="52">
        <f t="shared" si="17"/>
        <v>0</v>
      </c>
    </row>
    <row r="1109" spans="2:9" x14ac:dyDescent="0.2">
      <c r="B1109" s="75"/>
      <c r="G1109" s="12"/>
      <c r="H1109" s="12"/>
      <c r="I1109" s="52">
        <f t="shared" si="17"/>
        <v>0</v>
      </c>
    </row>
    <row r="1110" spans="2:9" x14ac:dyDescent="0.2">
      <c r="B1110" s="75"/>
      <c r="G1110" s="12"/>
      <c r="H1110" s="12"/>
      <c r="I1110" s="52">
        <f t="shared" si="17"/>
        <v>0</v>
      </c>
    </row>
    <row r="1111" spans="2:9" x14ac:dyDescent="0.2">
      <c r="B1111" s="75"/>
      <c r="G1111" s="12"/>
      <c r="H1111" s="12"/>
      <c r="I1111" s="52">
        <f t="shared" si="17"/>
        <v>0</v>
      </c>
    </row>
    <row r="1112" spans="2:9" x14ac:dyDescent="0.2">
      <c r="B1112" s="75"/>
      <c r="G1112" s="12"/>
      <c r="H1112" s="12"/>
      <c r="I1112" s="52">
        <f t="shared" si="17"/>
        <v>0</v>
      </c>
    </row>
    <row r="1113" spans="2:9" x14ac:dyDescent="0.2">
      <c r="B1113" s="75"/>
      <c r="G1113" s="12"/>
      <c r="H1113" s="12"/>
      <c r="I1113" s="52">
        <f t="shared" si="17"/>
        <v>0</v>
      </c>
    </row>
    <row r="1114" spans="2:9" x14ac:dyDescent="0.2">
      <c r="B1114" s="75"/>
      <c r="G1114" s="12"/>
      <c r="H1114" s="12"/>
      <c r="I1114" s="52">
        <f t="shared" si="17"/>
        <v>0</v>
      </c>
    </row>
    <row r="1115" spans="2:9" x14ac:dyDescent="0.2">
      <c r="B1115" s="75"/>
      <c r="G1115" s="12"/>
      <c r="H1115" s="12"/>
      <c r="I1115" s="52">
        <f t="shared" si="17"/>
        <v>0</v>
      </c>
    </row>
    <row r="1116" spans="2:9" x14ac:dyDescent="0.2">
      <c r="B1116" s="75"/>
      <c r="G1116" s="12"/>
      <c r="H1116" s="12"/>
      <c r="I1116" s="52">
        <f t="shared" si="17"/>
        <v>0</v>
      </c>
    </row>
    <row r="1117" spans="2:9" x14ac:dyDescent="0.2">
      <c r="B1117" s="75"/>
      <c r="G1117" s="12"/>
      <c r="H1117" s="12"/>
      <c r="I1117" s="52">
        <f t="shared" si="17"/>
        <v>0</v>
      </c>
    </row>
    <row r="1118" spans="2:9" x14ac:dyDescent="0.2">
      <c r="B1118" s="75"/>
      <c r="G1118" s="12"/>
      <c r="H1118" s="12"/>
      <c r="I1118" s="52">
        <f t="shared" si="17"/>
        <v>0</v>
      </c>
    </row>
    <row r="1119" spans="2:9" x14ac:dyDescent="0.2">
      <c r="B1119" s="75"/>
      <c r="G1119" s="12"/>
      <c r="H1119" s="12"/>
      <c r="I1119" s="52">
        <f t="shared" si="17"/>
        <v>0</v>
      </c>
    </row>
    <row r="1120" spans="2:9" x14ac:dyDescent="0.2">
      <c r="B1120" s="75"/>
      <c r="G1120" s="12"/>
      <c r="H1120" s="12"/>
      <c r="I1120" s="52">
        <f t="shared" si="17"/>
        <v>0</v>
      </c>
    </row>
    <row r="1121" spans="2:9" x14ac:dyDescent="0.2">
      <c r="B1121" s="75"/>
      <c r="G1121" s="12"/>
      <c r="H1121" s="12"/>
      <c r="I1121" s="52">
        <f t="shared" si="17"/>
        <v>0</v>
      </c>
    </row>
    <row r="1122" spans="2:9" x14ac:dyDescent="0.2">
      <c r="B1122" s="75"/>
      <c r="G1122" s="12"/>
      <c r="H1122" s="12"/>
      <c r="I1122" s="52">
        <f t="shared" si="17"/>
        <v>0</v>
      </c>
    </row>
    <row r="1123" spans="2:9" x14ac:dyDescent="0.2">
      <c r="B1123" s="75"/>
      <c r="G1123" s="12"/>
      <c r="H1123" s="12"/>
      <c r="I1123" s="52">
        <f t="shared" si="17"/>
        <v>0</v>
      </c>
    </row>
    <row r="1124" spans="2:9" x14ac:dyDescent="0.2">
      <c r="B1124" s="75"/>
      <c r="G1124" s="12"/>
      <c r="H1124" s="12"/>
      <c r="I1124" s="52">
        <f t="shared" si="17"/>
        <v>0</v>
      </c>
    </row>
    <row r="1125" spans="2:9" x14ac:dyDescent="0.2">
      <c r="B1125" s="75"/>
      <c r="G1125" s="12"/>
      <c r="H1125" s="12"/>
      <c r="I1125" s="52">
        <f t="shared" si="17"/>
        <v>0</v>
      </c>
    </row>
    <row r="1126" spans="2:9" x14ac:dyDescent="0.2">
      <c r="B1126" s="75"/>
      <c r="G1126" s="12"/>
      <c r="H1126" s="12"/>
      <c r="I1126" s="52">
        <f t="shared" si="17"/>
        <v>0</v>
      </c>
    </row>
    <row r="1127" spans="2:9" x14ac:dyDescent="0.2">
      <c r="B1127" s="75"/>
      <c r="G1127" s="12"/>
      <c r="H1127" s="12"/>
      <c r="I1127" s="52">
        <f t="shared" si="17"/>
        <v>0</v>
      </c>
    </row>
    <row r="1128" spans="2:9" x14ac:dyDescent="0.2">
      <c r="B1128" s="75"/>
      <c r="G1128" s="12"/>
      <c r="H1128" s="12"/>
      <c r="I1128" s="52">
        <f t="shared" si="17"/>
        <v>0</v>
      </c>
    </row>
    <row r="1129" spans="2:9" x14ac:dyDescent="0.2">
      <c r="B1129" s="75"/>
      <c r="G1129" s="12"/>
      <c r="H1129" s="12"/>
      <c r="I1129" s="52">
        <f t="shared" si="17"/>
        <v>0</v>
      </c>
    </row>
    <row r="1130" spans="2:9" x14ac:dyDescent="0.2">
      <c r="B1130" s="75"/>
      <c r="G1130" s="12"/>
      <c r="H1130" s="12"/>
      <c r="I1130" s="52">
        <f t="shared" si="17"/>
        <v>0</v>
      </c>
    </row>
    <row r="1131" spans="2:9" x14ac:dyDescent="0.2">
      <c r="B1131" s="75"/>
      <c r="G1131" s="12"/>
      <c r="H1131" s="12"/>
      <c r="I1131" s="52">
        <f t="shared" si="17"/>
        <v>0</v>
      </c>
    </row>
    <row r="1132" spans="2:9" x14ac:dyDescent="0.2">
      <c r="B1132" s="75"/>
      <c r="G1132" s="12"/>
      <c r="H1132" s="12"/>
      <c r="I1132" s="52">
        <f t="shared" si="17"/>
        <v>0</v>
      </c>
    </row>
    <row r="1133" spans="2:9" x14ac:dyDescent="0.2">
      <c r="B1133" s="75"/>
      <c r="G1133" s="12"/>
      <c r="H1133" s="12"/>
      <c r="I1133" s="52">
        <f t="shared" si="17"/>
        <v>0</v>
      </c>
    </row>
    <row r="1134" spans="2:9" x14ac:dyDescent="0.2">
      <c r="B1134" s="75"/>
      <c r="G1134" s="12"/>
      <c r="H1134" s="12"/>
      <c r="I1134" s="52">
        <f t="shared" si="17"/>
        <v>0</v>
      </c>
    </row>
    <row r="1135" spans="2:9" x14ac:dyDescent="0.2">
      <c r="B1135" s="75"/>
      <c r="G1135" s="12"/>
      <c r="H1135" s="12"/>
      <c r="I1135" s="52">
        <f t="shared" si="17"/>
        <v>0</v>
      </c>
    </row>
    <row r="1136" spans="2:9" x14ac:dyDescent="0.2">
      <c r="B1136" s="75"/>
      <c r="G1136" s="12"/>
      <c r="H1136" s="12"/>
      <c r="I1136" s="52">
        <f t="shared" si="17"/>
        <v>0</v>
      </c>
    </row>
    <row r="1137" spans="2:9" x14ac:dyDescent="0.2">
      <c r="B1137" s="75"/>
      <c r="G1137" s="12"/>
      <c r="H1137" s="12"/>
      <c r="I1137" s="52">
        <f t="shared" si="17"/>
        <v>0</v>
      </c>
    </row>
    <row r="1138" spans="2:9" x14ac:dyDescent="0.2">
      <c r="B1138" s="75"/>
      <c r="G1138" s="12"/>
      <c r="H1138" s="12"/>
      <c r="I1138" s="52">
        <f t="shared" si="17"/>
        <v>0</v>
      </c>
    </row>
    <row r="1139" spans="2:9" x14ac:dyDescent="0.2">
      <c r="B1139" s="75"/>
      <c r="G1139" s="12"/>
      <c r="H1139" s="12"/>
      <c r="I1139" s="52">
        <f t="shared" si="17"/>
        <v>0</v>
      </c>
    </row>
    <row r="1140" spans="2:9" x14ac:dyDescent="0.2">
      <c r="B1140" s="75"/>
      <c r="G1140" s="12"/>
      <c r="H1140" s="12"/>
      <c r="I1140" s="52">
        <f t="shared" si="17"/>
        <v>0</v>
      </c>
    </row>
    <row r="1141" spans="2:9" x14ac:dyDescent="0.2">
      <c r="B1141" s="75"/>
      <c r="G1141" s="12"/>
      <c r="H1141" s="12"/>
      <c r="I1141" s="52">
        <f t="shared" si="17"/>
        <v>0</v>
      </c>
    </row>
    <row r="1142" spans="2:9" x14ac:dyDescent="0.2">
      <c r="B1142" s="75"/>
      <c r="G1142" s="12"/>
      <c r="H1142" s="12"/>
      <c r="I1142" s="52">
        <f t="shared" si="17"/>
        <v>0</v>
      </c>
    </row>
    <row r="1143" spans="2:9" x14ac:dyDescent="0.2">
      <c r="B1143" s="75"/>
      <c r="G1143" s="12"/>
      <c r="H1143" s="12"/>
      <c r="I1143" s="52">
        <f t="shared" si="17"/>
        <v>0</v>
      </c>
    </row>
    <row r="1144" spans="2:9" x14ac:dyDescent="0.2">
      <c r="B1144" s="75"/>
      <c r="G1144" s="12"/>
      <c r="H1144" s="12"/>
      <c r="I1144" s="52">
        <f t="shared" si="17"/>
        <v>0</v>
      </c>
    </row>
    <row r="1145" spans="2:9" x14ac:dyDescent="0.2">
      <c r="B1145" s="75"/>
      <c r="G1145" s="12"/>
      <c r="H1145" s="12"/>
      <c r="I1145" s="52">
        <f t="shared" si="17"/>
        <v>0</v>
      </c>
    </row>
    <row r="1146" spans="2:9" x14ac:dyDescent="0.2">
      <c r="B1146" s="75"/>
      <c r="G1146" s="12"/>
      <c r="H1146" s="12"/>
      <c r="I1146" s="52">
        <f t="shared" si="17"/>
        <v>0</v>
      </c>
    </row>
    <row r="1147" spans="2:9" x14ac:dyDescent="0.2">
      <c r="B1147" s="75"/>
      <c r="G1147" s="12"/>
      <c r="H1147" s="12"/>
      <c r="I1147" s="52">
        <f t="shared" si="17"/>
        <v>0</v>
      </c>
    </row>
    <row r="1148" spans="2:9" x14ac:dyDescent="0.2">
      <c r="B1148" s="75"/>
      <c r="G1148" s="12"/>
      <c r="H1148" s="12"/>
      <c r="I1148" s="52">
        <f t="shared" si="17"/>
        <v>0</v>
      </c>
    </row>
    <row r="1149" spans="2:9" x14ac:dyDescent="0.2">
      <c r="B1149" s="75"/>
      <c r="G1149" s="12"/>
      <c r="H1149" s="12"/>
      <c r="I1149" s="52">
        <f t="shared" si="17"/>
        <v>0</v>
      </c>
    </row>
    <row r="1150" spans="2:9" x14ac:dyDescent="0.2">
      <c r="B1150" s="75"/>
      <c r="G1150" s="12"/>
      <c r="H1150" s="12"/>
      <c r="I1150" s="52">
        <f t="shared" si="17"/>
        <v>0</v>
      </c>
    </row>
    <row r="1151" spans="2:9" x14ac:dyDescent="0.2">
      <c r="B1151" s="75"/>
      <c r="G1151" s="12"/>
      <c r="H1151" s="12"/>
      <c r="I1151" s="52">
        <f t="shared" si="17"/>
        <v>0</v>
      </c>
    </row>
    <row r="1152" spans="2:9" x14ac:dyDescent="0.2">
      <c r="B1152" s="75"/>
      <c r="G1152" s="12"/>
      <c r="H1152" s="12"/>
      <c r="I1152" s="52">
        <f t="shared" si="17"/>
        <v>0</v>
      </c>
    </row>
    <row r="1153" spans="2:9" x14ac:dyDescent="0.2">
      <c r="B1153" s="75"/>
      <c r="G1153" s="12"/>
      <c r="H1153" s="12"/>
      <c r="I1153" s="52">
        <f t="shared" si="17"/>
        <v>0</v>
      </c>
    </row>
    <row r="1154" spans="2:9" x14ac:dyDescent="0.2">
      <c r="B1154" s="75"/>
      <c r="G1154" s="12"/>
      <c r="H1154" s="12"/>
      <c r="I1154" s="52">
        <f t="shared" si="17"/>
        <v>0</v>
      </c>
    </row>
    <row r="1155" spans="2:9" x14ac:dyDescent="0.2">
      <c r="B1155" s="75"/>
      <c r="G1155" s="12"/>
      <c r="H1155" s="12"/>
      <c r="I1155" s="52">
        <f t="shared" si="17"/>
        <v>0</v>
      </c>
    </row>
    <row r="1156" spans="2:9" x14ac:dyDescent="0.2">
      <c r="B1156" s="75"/>
      <c r="G1156" s="12"/>
      <c r="H1156" s="12"/>
      <c r="I1156" s="52">
        <f t="shared" si="17"/>
        <v>0</v>
      </c>
    </row>
    <row r="1157" spans="2:9" x14ac:dyDescent="0.2">
      <c r="B1157" s="75"/>
      <c r="G1157" s="12"/>
      <c r="H1157" s="12"/>
      <c r="I1157" s="52">
        <f t="shared" si="17"/>
        <v>0</v>
      </c>
    </row>
    <row r="1158" spans="2:9" x14ac:dyDescent="0.2">
      <c r="B1158" s="75"/>
      <c r="G1158" s="12"/>
      <c r="H1158" s="12"/>
      <c r="I1158" s="52">
        <f t="shared" ref="I1158:I1221" si="18">ROUND((I1157+G1158-H1158),2)</f>
        <v>0</v>
      </c>
    </row>
    <row r="1159" spans="2:9" x14ac:dyDescent="0.2">
      <c r="B1159" s="75"/>
      <c r="G1159" s="12"/>
      <c r="H1159" s="12"/>
      <c r="I1159" s="52">
        <f t="shared" si="18"/>
        <v>0</v>
      </c>
    </row>
    <row r="1160" spans="2:9" x14ac:dyDescent="0.2">
      <c r="B1160" s="75"/>
      <c r="G1160" s="12"/>
      <c r="H1160" s="12"/>
      <c r="I1160" s="52">
        <f t="shared" si="18"/>
        <v>0</v>
      </c>
    </row>
    <row r="1161" spans="2:9" x14ac:dyDescent="0.2">
      <c r="B1161" s="75"/>
      <c r="G1161" s="12"/>
      <c r="H1161" s="12"/>
      <c r="I1161" s="52">
        <f t="shared" si="18"/>
        <v>0</v>
      </c>
    </row>
    <row r="1162" spans="2:9" x14ac:dyDescent="0.2">
      <c r="B1162" s="75"/>
      <c r="G1162" s="12"/>
      <c r="H1162" s="12"/>
      <c r="I1162" s="52">
        <f t="shared" si="18"/>
        <v>0</v>
      </c>
    </row>
    <row r="1163" spans="2:9" x14ac:dyDescent="0.2">
      <c r="B1163" s="75"/>
      <c r="G1163" s="12"/>
      <c r="H1163" s="12"/>
      <c r="I1163" s="52">
        <f t="shared" si="18"/>
        <v>0</v>
      </c>
    </row>
    <row r="1164" spans="2:9" x14ac:dyDescent="0.2">
      <c r="B1164" s="75"/>
      <c r="G1164" s="12"/>
      <c r="H1164" s="12"/>
      <c r="I1164" s="52">
        <f t="shared" si="18"/>
        <v>0</v>
      </c>
    </row>
    <row r="1165" spans="2:9" x14ac:dyDescent="0.2">
      <c r="B1165" s="75"/>
      <c r="G1165" s="12"/>
      <c r="H1165" s="12"/>
      <c r="I1165" s="52">
        <f t="shared" si="18"/>
        <v>0</v>
      </c>
    </row>
    <row r="1166" spans="2:9" x14ac:dyDescent="0.2">
      <c r="B1166" s="75"/>
      <c r="G1166" s="12"/>
      <c r="H1166" s="12"/>
      <c r="I1166" s="52">
        <f t="shared" si="18"/>
        <v>0</v>
      </c>
    </row>
    <row r="1167" spans="2:9" x14ac:dyDescent="0.2">
      <c r="B1167" s="75"/>
      <c r="G1167" s="12"/>
      <c r="H1167" s="12"/>
      <c r="I1167" s="52">
        <f t="shared" si="18"/>
        <v>0</v>
      </c>
    </row>
    <row r="1168" spans="2:9" x14ac:dyDescent="0.2">
      <c r="B1168" s="75"/>
      <c r="G1168" s="12"/>
      <c r="H1168" s="12"/>
      <c r="I1168" s="52">
        <f t="shared" si="18"/>
        <v>0</v>
      </c>
    </row>
    <row r="1169" spans="2:9" x14ac:dyDescent="0.2">
      <c r="B1169" s="75"/>
      <c r="G1169" s="12"/>
      <c r="H1169" s="12"/>
      <c r="I1169" s="52">
        <f t="shared" si="18"/>
        <v>0</v>
      </c>
    </row>
    <row r="1170" spans="2:9" x14ac:dyDescent="0.2">
      <c r="B1170" s="75"/>
      <c r="G1170" s="12"/>
      <c r="H1170" s="12"/>
      <c r="I1170" s="52">
        <f t="shared" si="18"/>
        <v>0</v>
      </c>
    </row>
    <row r="1171" spans="2:9" x14ac:dyDescent="0.2">
      <c r="B1171" s="75"/>
      <c r="G1171" s="12"/>
      <c r="H1171" s="12"/>
      <c r="I1171" s="52">
        <f t="shared" si="18"/>
        <v>0</v>
      </c>
    </row>
    <row r="1172" spans="2:9" x14ac:dyDescent="0.2">
      <c r="B1172" s="75"/>
      <c r="G1172" s="12"/>
      <c r="H1172" s="12"/>
      <c r="I1172" s="52">
        <f t="shared" si="18"/>
        <v>0</v>
      </c>
    </row>
    <row r="1173" spans="2:9" x14ac:dyDescent="0.2">
      <c r="B1173" s="75"/>
      <c r="G1173" s="12"/>
      <c r="H1173" s="12"/>
      <c r="I1173" s="52">
        <f t="shared" si="18"/>
        <v>0</v>
      </c>
    </row>
    <row r="1174" spans="2:9" x14ac:dyDescent="0.2">
      <c r="B1174" s="75"/>
      <c r="G1174" s="12"/>
      <c r="H1174" s="12"/>
      <c r="I1174" s="52">
        <f t="shared" si="18"/>
        <v>0</v>
      </c>
    </row>
    <row r="1175" spans="2:9" x14ac:dyDescent="0.2">
      <c r="B1175" s="75"/>
      <c r="G1175" s="12"/>
      <c r="H1175" s="12"/>
      <c r="I1175" s="52">
        <f t="shared" si="18"/>
        <v>0</v>
      </c>
    </row>
    <row r="1176" spans="2:9" x14ac:dyDescent="0.2">
      <c r="B1176" s="75"/>
      <c r="G1176" s="12"/>
      <c r="H1176" s="12"/>
      <c r="I1176" s="52">
        <f t="shared" si="18"/>
        <v>0</v>
      </c>
    </row>
    <row r="1177" spans="2:9" x14ac:dyDescent="0.2">
      <c r="B1177" s="75"/>
      <c r="G1177" s="12"/>
      <c r="H1177" s="12"/>
      <c r="I1177" s="52">
        <f t="shared" si="18"/>
        <v>0</v>
      </c>
    </row>
    <row r="1178" spans="2:9" x14ac:dyDescent="0.2">
      <c r="B1178" s="75"/>
      <c r="G1178" s="12"/>
      <c r="H1178" s="12"/>
      <c r="I1178" s="52">
        <f t="shared" si="18"/>
        <v>0</v>
      </c>
    </row>
    <row r="1179" spans="2:9" x14ac:dyDescent="0.2">
      <c r="B1179" s="75"/>
      <c r="G1179" s="12"/>
      <c r="H1179" s="12"/>
      <c r="I1179" s="52">
        <f t="shared" si="18"/>
        <v>0</v>
      </c>
    </row>
    <row r="1180" spans="2:9" x14ac:dyDescent="0.2">
      <c r="B1180" s="75"/>
      <c r="G1180" s="12"/>
      <c r="H1180" s="12"/>
      <c r="I1180" s="52">
        <f t="shared" si="18"/>
        <v>0</v>
      </c>
    </row>
    <row r="1181" spans="2:9" x14ac:dyDescent="0.2">
      <c r="B1181" s="75"/>
      <c r="G1181" s="12"/>
      <c r="H1181" s="12"/>
      <c r="I1181" s="52">
        <f t="shared" si="18"/>
        <v>0</v>
      </c>
    </row>
    <row r="1182" spans="2:9" x14ac:dyDescent="0.2">
      <c r="B1182" s="75"/>
      <c r="G1182" s="12"/>
      <c r="H1182" s="12"/>
      <c r="I1182" s="52">
        <f t="shared" si="18"/>
        <v>0</v>
      </c>
    </row>
    <row r="1183" spans="2:9" x14ac:dyDescent="0.2">
      <c r="B1183" s="75"/>
      <c r="G1183" s="12"/>
      <c r="H1183" s="12"/>
      <c r="I1183" s="52">
        <f t="shared" si="18"/>
        <v>0</v>
      </c>
    </row>
    <row r="1184" spans="2:9" x14ac:dyDescent="0.2">
      <c r="B1184" s="75"/>
      <c r="G1184" s="12"/>
      <c r="H1184" s="12"/>
      <c r="I1184" s="52">
        <f t="shared" si="18"/>
        <v>0</v>
      </c>
    </row>
    <row r="1185" spans="2:9" x14ac:dyDescent="0.2">
      <c r="B1185" s="75"/>
      <c r="G1185" s="12"/>
      <c r="H1185" s="12"/>
      <c r="I1185" s="52">
        <f t="shared" si="18"/>
        <v>0</v>
      </c>
    </row>
    <row r="1186" spans="2:9" x14ac:dyDescent="0.2">
      <c r="B1186" s="75"/>
      <c r="G1186" s="12"/>
      <c r="H1186" s="12"/>
      <c r="I1186" s="52">
        <f t="shared" si="18"/>
        <v>0</v>
      </c>
    </row>
    <row r="1187" spans="2:9" x14ac:dyDescent="0.2">
      <c r="B1187" s="75"/>
      <c r="G1187" s="12"/>
      <c r="H1187" s="12"/>
      <c r="I1187" s="52">
        <f t="shared" si="18"/>
        <v>0</v>
      </c>
    </row>
    <row r="1188" spans="2:9" x14ac:dyDescent="0.2">
      <c r="B1188" s="75"/>
      <c r="G1188" s="12"/>
      <c r="H1188" s="12"/>
      <c r="I1188" s="52">
        <f t="shared" si="18"/>
        <v>0</v>
      </c>
    </row>
    <row r="1189" spans="2:9" x14ac:dyDescent="0.2">
      <c r="B1189" s="75"/>
      <c r="G1189" s="12"/>
      <c r="H1189" s="12"/>
      <c r="I1189" s="52">
        <f t="shared" si="18"/>
        <v>0</v>
      </c>
    </row>
    <row r="1190" spans="2:9" x14ac:dyDescent="0.2">
      <c r="B1190" s="75"/>
      <c r="G1190" s="12"/>
      <c r="H1190" s="12"/>
      <c r="I1190" s="52">
        <f t="shared" si="18"/>
        <v>0</v>
      </c>
    </row>
    <row r="1191" spans="2:9" x14ac:dyDescent="0.2">
      <c r="B1191" s="75"/>
      <c r="G1191" s="12"/>
      <c r="H1191" s="12"/>
      <c r="I1191" s="52">
        <f t="shared" si="18"/>
        <v>0</v>
      </c>
    </row>
    <row r="1192" spans="2:9" x14ac:dyDescent="0.2">
      <c r="B1192" s="75"/>
      <c r="G1192" s="12"/>
      <c r="H1192" s="12"/>
      <c r="I1192" s="52">
        <f t="shared" si="18"/>
        <v>0</v>
      </c>
    </row>
    <row r="1193" spans="2:9" x14ac:dyDescent="0.2">
      <c r="B1193" s="75"/>
      <c r="G1193" s="12"/>
      <c r="H1193" s="12"/>
      <c r="I1193" s="52">
        <f t="shared" si="18"/>
        <v>0</v>
      </c>
    </row>
    <row r="1194" spans="2:9" x14ac:dyDescent="0.2">
      <c r="B1194" s="75"/>
      <c r="G1194" s="12"/>
      <c r="H1194" s="12"/>
      <c r="I1194" s="52">
        <f t="shared" si="18"/>
        <v>0</v>
      </c>
    </row>
    <row r="1195" spans="2:9" x14ac:dyDescent="0.2">
      <c r="B1195" s="75"/>
      <c r="G1195" s="12"/>
      <c r="H1195" s="12"/>
      <c r="I1195" s="52">
        <f t="shared" si="18"/>
        <v>0</v>
      </c>
    </row>
    <row r="1196" spans="2:9" x14ac:dyDescent="0.2">
      <c r="B1196" s="75"/>
      <c r="G1196" s="12"/>
      <c r="H1196" s="12"/>
      <c r="I1196" s="52">
        <f t="shared" si="18"/>
        <v>0</v>
      </c>
    </row>
    <row r="1197" spans="2:9" x14ac:dyDescent="0.2">
      <c r="B1197" s="75"/>
      <c r="G1197" s="12"/>
      <c r="H1197" s="12"/>
      <c r="I1197" s="52">
        <f t="shared" si="18"/>
        <v>0</v>
      </c>
    </row>
    <row r="1198" spans="2:9" x14ac:dyDescent="0.2">
      <c r="B1198" s="75"/>
      <c r="G1198" s="12"/>
      <c r="H1198" s="12"/>
      <c r="I1198" s="52">
        <f t="shared" si="18"/>
        <v>0</v>
      </c>
    </row>
    <row r="1199" spans="2:9" x14ac:dyDescent="0.2">
      <c r="B1199" s="75"/>
      <c r="G1199" s="12"/>
      <c r="H1199" s="12"/>
      <c r="I1199" s="52">
        <f t="shared" si="18"/>
        <v>0</v>
      </c>
    </row>
    <row r="1200" spans="2:9" x14ac:dyDescent="0.2">
      <c r="B1200" s="75"/>
      <c r="G1200" s="12"/>
      <c r="H1200" s="12"/>
      <c r="I1200" s="52">
        <f t="shared" si="18"/>
        <v>0</v>
      </c>
    </row>
    <row r="1201" spans="2:9" x14ac:dyDescent="0.2">
      <c r="B1201" s="75"/>
      <c r="G1201" s="12"/>
      <c r="H1201" s="12"/>
      <c r="I1201" s="52">
        <f t="shared" si="18"/>
        <v>0</v>
      </c>
    </row>
    <row r="1202" spans="2:9" x14ac:dyDescent="0.2">
      <c r="B1202" s="75"/>
      <c r="G1202" s="12"/>
      <c r="H1202" s="12"/>
      <c r="I1202" s="52">
        <f t="shared" si="18"/>
        <v>0</v>
      </c>
    </row>
    <row r="1203" spans="2:9" x14ac:dyDescent="0.2">
      <c r="B1203" s="75"/>
      <c r="G1203" s="12"/>
      <c r="H1203" s="12"/>
      <c r="I1203" s="52">
        <f t="shared" si="18"/>
        <v>0</v>
      </c>
    </row>
    <row r="1204" spans="2:9" x14ac:dyDescent="0.2">
      <c r="B1204" s="75"/>
      <c r="G1204" s="12"/>
      <c r="H1204" s="12"/>
      <c r="I1204" s="52">
        <f t="shared" si="18"/>
        <v>0</v>
      </c>
    </row>
    <row r="1205" spans="2:9" x14ac:dyDescent="0.2">
      <c r="B1205" s="75"/>
      <c r="G1205" s="12"/>
      <c r="H1205" s="12"/>
      <c r="I1205" s="52">
        <f t="shared" si="18"/>
        <v>0</v>
      </c>
    </row>
    <row r="1206" spans="2:9" x14ac:dyDescent="0.2">
      <c r="B1206" s="75"/>
      <c r="G1206" s="12"/>
      <c r="H1206" s="12"/>
      <c r="I1206" s="52">
        <f t="shared" si="18"/>
        <v>0</v>
      </c>
    </row>
    <row r="1207" spans="2:9" x14ac:dyDescent="0.2">
      <c r="B1207" s="75"/>
      <c r="G1207" s="12"/>
      <c r="H1207" s="12"/>
      <c r="I1207" s="52">
        <f t="shared" si="18"/>
        <v>0</v>
      </c>
    </row>
    <row r="1208" spans="2:9" x14ac:dyDescent="0.2">
      <c r="B1208" s="75"/>
      <c r="G1208" s="12"/>
      <c r="H1208" s="12"/>
      <c r="I1208" s="52">
        <f t="shared" si="18"/>
        <v>0</v>
      </c>
    </row>
    <row r="1209" spans="2:9" x14ac:dyDescent="0.2">
      <c r="B1209" s="75"/>
      <c r="G1209" s="12"/>
      <c r="H1209" s="12"/>
      <c r="I1209" s="52">
        <f t="shared" si="18"/>
        <v>0</v>
      </c>
    </row>
    <row r="1210" spans="2:9" x14ac:dyDescent="0.2">
      <c r="B1210" s="75"/>
      <c r="G1210" s="12"/>
      <c r="H1210" s="12"/>
      <c r="I1210" s="52">
        <f t="shared" si="18"/>
        <v>0</v>
      </c>
    </row>
    <row r="1211" spans="2:9" x14ac:dyDescent="0.2">
      <c r="B1211" s="75"/>
      <c r="G1211" s="12"/>
      <c r="H1211" s="12"/>
      <c r="I1211" s="52">
        <f t="shared" si="18"/>
        <v>0</v>
      </c>
    </row>
    <row r="1212" spans="2:9" x14ac:dyDescent="0.2">
      <c r="B1212" s="75"/>
      <c r="G1212" s="12"/>
      <c r="H1212" s="12"/>
      <c r="I1212" s="52">
        <f t="shared" si="18"/>
        <v>0</v>
      </c>
    </row>
    <row r="1213" spans="2:9" x14ac:dyDescent="0.2">
      <c r="B1213" s="75"/>
      <c r="G1213" s="12"/>
      <c r="H1213" s="12"/>
      <c r="I1213" s="52">
        <f t="shared" si="18"/>
        <v>0</v>
      </c>
    </row>
    <row r="1214" spans="2:9" x14ac:dyDescent="0.2">
      <c r="B1214" s="75"/>
      <c r="G1214" s="12"/>
      <c r="H1214" s="12"/>
      <c r="I1214" s="52">
        <f t="shared" si="18"/>
        <v>0</v>
      </c>
    </row>
    <row r="1215" spans="2:9" x14ac:dyDescent="0.2">
      <c r="B1215" s="75"/>
      <c r="G1215" s="12"/>
      <c r="H1215" s="12"/>
      <c r="I1215" s="52">
        <f t="shared" si="18"/>
        <v>0</v>
      </c>
    </row>
    <row r="1216" spans="2:9" x14ac:dyDescent="0.2">
      <c r="B1216" s="75"/>
      <c r="G1216" s="12"/>
      <c r="H1216" s="12"/>
      <c r="I1216" s="52">
        <f t="shared" si="18"/>
        <v>0</v>
      </c>
    </row>
    <row r="1217" spans="2:9" x14ac:dyDescent="0.2">
      <c r="B1217" s="75"/>
      <c r="G1217" s="12"/>
      <c r="H1217" s="12"/>
      <c r="I1217" s="52">
        <f t="shared" si="18"/>
        <v>0</v>
      </c>
    </row>
    <row r="1218" spans="2:9" x14ac:dyDescent="0.2">
      <c r="B1218" s="75"/>
      <c r="G1218" s="12"/>
      <c r="H1218" s="12"/>
      <c r="I1218" s="52">
        <f t="shared" si="18"/>
        <v>0</v>
      </c>
    </row>
    <row r="1219" spans="2:9" x14ac:dyDescent="0.2">
      <c r="B1219" s="75"/>
      <c r="G1219" s="12"/>
      <c r="H1219" s="12"/>
      <c r="I1219" s="52">
        <f t="shared" si="18"/>
        <v>0</v>
      </c>
    </row>
    <row r="1220" spans="2:9" x14ac:dyDescent="0.2">
      <c r="B1220" s="75"/>
      <c r="G1220" s="12"/>
      <c r="H1220" s="12"/>
      <c r="I1220" s="52">
        <f t="shared" si="18"/>
        <v>0</v>
      </c>
    </row>
    <row r="1221" spans="2:9" x14ac:dyDescent="0.2">
      <c r="B1221" s="75"/>
      <c r="G1221" s="12"/>
      <c r="H1221" s="12"/>
      <c r="I1221" s="52">
        <f t="shared" si="18"/>
        <v>0</v>
      </c>
    </row>
    <row r="1222" spans="2:9" x14ac:dyDescent="0.2">
      <c r="B1222" s="75"/>
      <c r="G1222" s="12"/>
      <c r="H1222" s="12"/>
      <c r="I1222" s="52">
        <f t="shared" ref="I1222:I1285" si="19">ROUND((I1221+G1222-H1222),2)</f>
        <v>0</v>
      </c>
    </row>
    <row r="1223" spans="2:9" x14ac:dyDescent="0.2">
      <c r="B1223" s="75"/>
      <c r="G1223" s="12"/>
      <c r="H1223" s="12"/>
      <c r="I1223" s="52">
        <f t="shared" si="19"/>
        <v>0</v>
      </c>
    </row>
    <row r="1224" spans="2:9" x14ac:dyDescent="0.2">
      <c r="B1224" s="75"/>
      <c r="G1224" s="12"/>
      <c r="H1224" s="12"/>
      <c r="I1224" s="52">
        <f t="shared" si="19"/>
        <v>0</v>
      </c>
    </row>
    <row r="1225" spans="2:9" x14ac:dyDescent="0.2">
      <c r="B1225" s="75"/>
      <c r="G1225" s="12"/>
      <c r="H1225" s="12"/>
      <c r="I1225" s="52">
        <f t="shared" si="19"/>
        <v>0</v>
      </c>
    </row>
    <row r="1226" spans="2:9" x14ac:dyDescent="0.2">
      <c r="B1226" s="75"/>
      <c r="G1226" s="12"/>
      <c r="H1226" s="12"/>
      <c r="I1226" s="52">
        <f t="shared" si="19"/>
        <v>0</v>
      </c>
    </row>
    <row r="1227" spans="2:9" x14ac:dyDescent="0.2">
      <c r="B1227" s="75"/>
      <c r="G1227" s="12"/>
      <c r="H1227" s="12"/>
      <c r="I1227" s="52">
        <f t="shared" si="19"/>
        <v>0</v>
      </c>
    </row>
    <row r="1228" spans="2:9" x14ac:dyDescent="0.2">
      <c r="B1228" s="75"/>
      <c r="G1228" s="12"/>
      <c r="H1228" s="12"/>
      <c r="I1228" s="52">
        <f t="shared" si="19"/>
        <v>0</v>
      </c>
    </row>
    <row r="1229" spans="2:9" x14ac:dyDescent="0.2">
      <c r="B1229" s="75"/>
      <c r="G1229" s="12"/>
      <c r="H1229" s="12"/>
      <c r="I1229" s="52">
        <f t="shared" si="19"/>
        <v>0</v>
      </c>
    </row>
    <row r="1230" spans="2:9" x14ac:dyDescent="0.2">
      <c r="B1230" s="75"/>
      <c r="G1230" s="12"/>
      <c r="H1230" s="12"/>
      <c r="I1230" s="52">
        <f t="shared" si="19"/>
        <v>0</v>
      </c>
    </row>
    <row r="1231" spans="2:9" x14ac:dyDescent="0.2">
      <c r="B1231" s="75"/>
      <c r="G1231" s="12"/>
      <c r="H1231" s="12"/>
      <c r="I1231" s="52">
        <f t="shared" si="19"/>
        <v>0</v>
      </c>
    </row>
    <row r="1232" spans="2:9" x14ac:dyDescent="0.2">
      <c r="B1232" s="75"/>
      <c r="G1232" s="12"/>
      <c r="H1232" s="12"/>
      <c r="I1232" s="52">
        <f t="shared" si="19"/>
        <v>0</v>
      </c>
    </row>
    <row r="1233" spans="2:9" x14ac:dyDescent="0.2">
      <c r="B1233" s="75"/>
      <c r="G1233" s="12"/>
      <c r="H1233" s="12"/>
      <c r="I1233" s="52">
        <f t="shared" si="19"/>
        <v>0</v>
      </c>
    </row>
    <row r="1234" spans="2:9" x14ac:dyDescent="0.2">
      <c r="B1234" s="75"/>
      <c r="G1234" s="12"/>
      <c r="H1234" s="12"/>
      <c r="I1234" s="52">
        <f t="shared" si="19"/>
        <v>0</v>
      </c>
    </row>
    <row r="1235" spans="2:9" x14ac:dyDescent="0.2">
      <c r="B1235" s="75"/>
      <c r="G1235" s="12"/>
      <c r="H1235" s="12"/>
      <c r="I1235" s="52">
        <f t="shared" si="19"/>
        <v>0</v>
      </c>
    </row>
    <row r="1236" spans="2:9" x14ac:dyDescent="0.2">
      <c r="B1236" s="75"/>
      <c r="G1236" s="12"/>
      <c r="H1236" s="12"/>
      <c r="I1236" s="52">
        <f t="shared" si="19"/>
        <v>0</v>
      </c>
    </row>
    <row r="1237" spans="2:9" x14ac:dyDescent="0.2">
      <c r="B1237" s="75"/>
      <c r="G1237" s="12"/>
      <c r="H1237" s="12"/>
      <c r="I1237" s="52">
        <f t="shared" si="19"/>
        <v>0</v>
      </c>
    </row>
    <row r="1238" spans="2:9" x14ac:dyDescent="0.2">
      <c r="B1238" s="75"/>
      <c r="G1238" s="12"/>
      <c r="H1238" s="12"/>
      <c r="I1238" s="52">
        <f t="shared" si="19"/>
        <v>0</v>
      </c>
    </row>
    <row r="1239" spans="2:9" x14ac:dyDescent="0.2">
      <c r="B1239" s="75"/>
      <c r="G1239" s="12"/>
      <c r="H1239" s="12"/>
      <c r="I1239" s="52">
        <f t="shared" si="19"/>
        <v>0</v>
      </c>
    </row>
    <row r="1240" spans="2:9" x14ac:dyDescent="0.2">
      <c r="B1240" s="75"/>
      <c r="G1240" s="12"/>
      <c r="H1240" s="12"/>
      <c r="I1240" s="52">
        <f t="shared" si="19"/>
        <v>0</v>
      </c>
    </row>
    <row r="1241" spans="2:9" x14ac:dyDescent="0.2">
      <c r="B1241" s="75"/>
      <c r="G1241" s="12"/>
      <c r="H1241" s="12"/>
      <c r="I1241" s="52">
        <f t="shared" si="19"/>
        <v>0</v>
      </c>
    </row>
    <row r="1242" spans="2:9" x14ac:dyDescent="0.2">
      <c r="B1242" s="75"/>
      <c r="G1242" s="12"/>
      <c r="H1242" s="12"/>
      <c r="I1242" s="52">
        <f t="shared" si="19"/>
        <v>0</v>
      </c>
    </row>
    <row r="1243" spans="2:9" x14ac:dyDescent="0.2">
      <c r="B1243" s="75"/>
      <c r="G1243" s="12"/>
      <c r="H1243" s="12"/>
      <c r="I1243" s="52">
        <f t="shared" si="19"/>
        <v>0</v>
      </c>
    </row>
    <row r="1244" spans="2:9" x14ac:dyDescent="0.2">
      <c r="B1244" s="75"/>
      <c r="G1244" s="12"/>
      <c r="H1244" s="12"/>
      <c r="I1244" s="52">
        <f t="shared" si="19"/>
        <v>0</v>
      </c>
    </row>
    <row r="1245" spans="2:9" x14ac:dyDescent="0.2">
      <c r="B1245" s="75"/>
      <c r="G1245" s="12"/>
      <c r="H1245" s="12"/>
      <c r="I1245" s="52">
        <f t="shared" si="19"/>
        <v>0</v>
      </c>
    </row>
    <row r="1246" spans="2:9" x14ac:dyDescent="0.2">
      <c r="B1246" s="75"/>
      <c r="G1246" s="12"/>
      <c r="H1246" s="12"/>
      <c r="I1246" s="52">
        <f t="shared" si="19"/>
        <v>0</v>
      </c>
    </row>
    <row r="1247" spans="2:9" x14ac:dyDescent="0.2">
      <c r="B1247" s="75"/>
      <c r="G1247" s="12"/>
      <c r="H1247" s="12"/>
      <c r="I1247" s="52">
        <f t="shared" si="19"/>
        <v>0</v>
      </c>
    </row>
    <row r="1248" spans="2:9" x14ac:dyDescent="0.2">
      <c r="B1248" s="75"/>
      <c r="G1248" s="12"/>
      <c r="H1248" s="12"/>
      <c r="I1248" s="52">
        <f t="shared" si="19"/>
        <v>0</v>
      </c>
    </row>
    <row r="1249" spans="2:9" x14ac:dyDescent="0.2">
      <c r="B1249" s="75"/>
      <c r="G1249" s="12"/>
      <c r="H1249" s="12"/>
      <c r="I1249" s="52">
        <f t="shared" si="19"/>
        <v>0</v>
      </c>
    </row>
    <row r="1250" spans="2:9" x14ac:dyDescent="0.2">
      <c r="B1250" s="75"/>
      <c r="G1250" s="12"/>
      <c r="H1250" s="12"/>
      <c r="I1250" s="52">
        <f t="shared" si="19"/>
        <v>0</v>
      </c>
    </row>
    <row r="1251" spans="2:9" x14ac:dyDescent="0.2">
      <c r="B1251" s="75"/>
      <c r="G1251" s="12"/>
      <c r="H1251" s="12"/>
      <c r="I1251" s="52">
        <f t="shared" si="19"/>
        <v>0</v>
      </c>
    </row>
    <row r="1252" spans="2:9" x14ac:dyDescent="0.2">
      <c r="B1252" s="75"/>
      <c r="G1252" s="12"/>
      <c r="H1252" s="12"/>
      <c r="I1252" s="52">
        <f t="shared" si="19"/>
        <v>0</v>
      </c>
    </row>
    <row r="1253" spans="2:9" x14ac:dyDescent="0.2">
      <c r="B1253" s="75"/>
      <c r="G1253" s="12"/>
      <c r="H1253" s="12"/>
      <c r="I1253" s="52">
        <f t="shared" si="19"/>
        <v>0</v>
      </c>
    </row>
    <row r="1254" spans="2:9" x14ac:dyDescent="0.2">
      <c r="B1254" s="75"/>
      <c r="G1254" s="12"/>
      <c r="H1254" s="12"/>
      <c r="I1254" s="52">
        <f t="shared" si="19"/>
        <v>0</v>
      </c>
    </row>
    <row r="1255" spans="2:9" x14ac:dyDescent="0.2">
      <c r="B1255" s="75"/>
      <c r="G1255" s="12"/>
      <c r="H1255" s="12"/>
      <c r="I1255" s="52">
        <f t="shared" si="19"/>
        <v>0</v>
      </c>
    </row>
    <row r="1256" spans="2:9" x14ac:dyDescent="0.2">
      <c r="B1256" s="75"/>
      <c r="G1256" s="12"/>
      <c r="H1256" s="12"/>
      <c r="I1256" s="52">
        <f t="shared" si="19"/>
        <v>0</v>
      </c>
    </row>
    <row r="1257" spans="2:9" x14ac:dyDescent="0.2">
      <c r="B1257" s="75"/>
      <c r="G1257" s="12"/>
      <c r="H1257" s="12"/>
      <c r="I1257" s="52">
        <f t="shared" si="19"/>
        <v>0</v>
      </c>
    </row>
    <row r="1258" spans="2:9" x14ac:dyDescent="0.2">
      <c r="B1258" s="75"/>
      <c r="G1258" s="12"/>
      <c r="H1258" s="12"/>
      <c r="I1258" s="52">
        <f t="shared" si="19"/>
        <v>0</v>
      </c>
    </row>
    <row r="1259" spans="2:9" x14ac:dyDescent="0.2">
      <c r="B1259" s="75"/>
      <c r="G1259" s="12"/>
      <c r="H1259" s="12"/>
      <c r="I1259" s="52">
        <f t="shared" si="19"/>
        <v>0</v>
      </c>
    </row>
    <row r="1260" spans="2:9" x14ac:dyDescent="0.2">
      <c r="B1260" s="75"/>
      <c r="G1260" s="12"/>
      <c r="H1260" s="12"/>
      <c r="I1260" s="52">
        <f t="shared" si="19"/>
        <v>0</v>
      </c>
    </row>
    <row r="1261" spans="2:9" x14ac:dyDescent="0.2">
      <c r="B1261" s="75"/>
      <c r="G1261" s="12"/>
      <c r="H1261" s="12"/>
      <c r="I1261" s="52">
        <f t="shared" si="19"/>
        <v>0</v>
      </c>
    </row>
    <row r="1262" spans="2:9" x14ac:dyDescent="0.2">
      <c r="B1262" s="75"/>
      <c r="G1262" s="12"/>
      <c r="H1262" s="12"/>
      <c r="I1262" s="52">
        <f t="shared" si="19"/>
        <v>0</v>
      </c>
    </row>
    <row r="1263" spans="2:9" x14ac:dyDescent="0.2">
      <c r="B1263" s="75"/>
      <c r="G1263" s="12"/>
      <c r="H1263" s="12"/>
      <c r="I1263" s="52">
        <f t="shared" si="19"/>
        <v>0</v>
      </c>
    </row>
    <row r="1264" spans="2:9" x14ac:dyDescent="0.2">
      <c r="B1264" s="75"/>
      <c r="G1264" s="12"/>
      <c r="H1264" s="12"/>
      <c r="I1264" s="52">
        <f t="shared" si="19"/>
        <v>0</v>
      </c>
    </row>
    <row r="1265" spans="2:9" x14ac:dyDescent="0.2">
      <c r="B1265" s="75"/>
      <c r="G1265" s="12"/>
      <c r="H1265" s="12"/>
      <c r="I1265" s="52">
        <f t="shared" si="19"/>
        <v>0</v>
      </c>
    </row>
    <row r="1266" spans="2:9" x14ac:dyDescent="0.2">
      <c r="B1266" s="75"/>
      <c r="G1266" s="12"/>
      <c r="H1266" s="12"/>
      <c r="I1266" s="52">
        <f t="shared" si="19"/>
        <v>0</v>
      </c>
    </row>
    <row r="1267" spans="2:9" x14ac:dyDescent="0.2">
      <c r="B1267" s="75"/>
      <c r="G1267" s="12"/>
      <c r="H1267" s="12"/>
      <c r="I1267" s="52">
        <f t="shared" si="19"/>
        <v>0</v>
      </c>
    </row>
    <row r="1268" spans="2:9" x14ac:dyDescent="0.2">
      <c r="B1268" s="75"/>
      <c r="G1268" s="12"/>
      <c r="H1268" s="12"/>
      <c r="I1268" s="52">
        <f t="shared" si="19"/>
        <v>0</v>
      </c>
    </row>
    <row r="1269" spans="2:9" x14ac:dyDescent="0.2">
      <c r="B1269" s="75"/>
      <c r="G1269" s="12"/>
      <c r="H1269" s="12"/>
      <c r="I1269" s="52">
        <f t="shared" si="19"/>
        <v>0</v>
      </c>
    </row>
    <row r="1270" spans="2:9" x14ac:dyDescent="0.2">
      <c r="B1270" s="75"/>
      <c r="G1270" s="12"/>
      <c r="H1270" s="12"/>
      <c r="I1270" s="52">
        <f t="shared" si="19"/>
        <v>0</v>
      </c>
    </row>
    <row r="1271" spans="2:9" x14ac:dyDescent="0.2">
      <c r="B1271" s="75"/>
      <c r="G1271" s="12"/>
      <c r="H1271" s="12"/>
      <c r="I1271" s="52">
        <f t="shared" si="19"/>
        <v>0</v>
      </c>
    </row>
    <row r="1272" spans="2:9" x14ac:dyDescent="0.2">
      <c r="B1272" s="75"/>
      <c r="G1272" s="12"/>
      <c r="H1272" s="12"/>
      <c r="I1272" s="52">
        <f t="shared" si="19"/>
        <v>0</v>
      </c>
    </row>
    <row r="1273" spans="2:9" x14ac:dyDescent="0.2">
      <c r="B1273" s="75"/>
      <c r="G1273" s="12"/>
      <c r="H1273" s="12"/>
      <c r="I1273" s="52">
        <f t="shared" si="19"/>
        <v>0</v>
      </c>
    </row>
    <row r="1274" spans="2:9" x14ac:dyDescent="0.2">
      <c r="B1274" s="75"/>
      <c r="G1274" s="12"/>
      <c r="H1274" s="12"/>
      <c r="I1274" s="52">
        <f t="shared" si="19"/>
        <v>0</v>
      </c>
    </row>
    <row r="1275" spans="2:9" x14ac:dyDescent="0.2">
      <c r="B1275" s="75"/>
      <c r="G1275" s="12"/>
      <c r="H1275" s="12"/>
      <c r="I1275" s="52">
        <f t="shared" si="19"/>
        <v>0</v>
      </c>
    </row>
    <row r="1276" spans="2:9" x14ac:dyDescent="0.2">
      <c r="B1276" s="75"/>
      <c r="G1276" s="12"/>
      <c r="H1276" s="12"/>
      <c r="I1276" s="52">
        <f t="shared" si="19"/>
        <v>0</v>
      </c>
    </row>
    <row r="1277" spans="2:9" x14ac:dyDescent="0.2">
      <c r="B1277" s="75"/>
      <c r="G1277" s="12"/>
      <c r="H1277" s="12"/>
      <c r="I1277" s="52">
        <f t="shared" si="19"/>
        <v>0</v>
      </c>
    </row>
    <row r="1278" spans="2:9" x14ac:dyDescent="0.2">
      <c r="B1278" s="75"/>
      <c r="G1278" s="12"/>
      <c r="H1278" s="12"/>
      <c r="I1278" s="52">
        <f t="shared" si="19"/>
        <v>0</v>
      </c>
    </row>
    <row r="1279" spans="2:9" x14ac:dyDescent="0.2">
      <c r="B1279" s="75"/>
      <c r="G1279" s="12"/>
      <c r="H1279" s="12"/>
      <c r="I1279" s="52">
        <f t="shared" si="19"/>
        <v>0</v>
      </c>
    </row>
    <row r="1280" spans="2:9" x14ac:dyDescent="0.2">
      <c r="B1280" s="75"/>
      <c r="G1280" s="12"/>
      <c r="H1280" s="12"/>
      <c r="I1280" s="52">
        <f t="shared" si="19"/>
        <v>0</v>
      </c>
    </row>
    <row r="1281" spans="2:9" x14ac:dyDescent="0.2">
      <c r="B1281" s="75"/>
      <c r="G1281" s="12"/>
      <c r="H1281" s="12"/>
      <c r="I1281" s="52">
        <f t="shared" si="19"/>
        <v>0</v>
      </c>
    </row>
    <row r="1282" spans="2:9" x14ac:dyDescent="0.2">
      <c r="B1282" s="75"/>
      <c r="G1282" s="12"/>
      <c r="H1282" s="12"/>
      <c r="I1282" s="52">
        <f t="shared" si="19"/>
        <v>0</v>
      </c>
    </row>
    <row r="1283" spans="2:9" x14ac:dyDescent="0.2">
      <c r="B1283" s="75"/>
      <c r="G1283" s="12"/>
      <c r="H1283" s="12"/>
      <c r="I1283" s="52">
        <f t="shared" si="19"/>
        <v>0</v>
      </c>
    </row>
    <row r="1284" spans="2:9" x14ac:dyDescent="0.2">
      <c r="B1284" s="75"/>
      <c r="G1284" s="12"/>
      <c r="H1284" s="12"/>
      <c r="I1284" s="52">
        <f t="shared" si="19"/>
        <v>0</v>
      </c>
    </row>
    <row r="1285" spans="2:9" x14ac:dyDescent="0.2">
      <c r="B1285" s="75"/>
      <c r="G1285" s="12"/>
      <c r="H1285" s="12"/>
      <c r="I1285" s="52">
        <f t="shared" si="19"/>
        <v>0</v>
      </c>
    </row>
    <row r="1286" spans="2:9" x14ac:dyDescent="0.2">
      <c r="B1286" s="75"/>
      <c r="G1286" s="12"/>
      <c r="H1286" s="12"/>
      <c r="I1286" s="52">
        <f t="shared" ref="I1286:I1349" si="20">ROUND((I1285+G1286-H1286),2)</f>
        <v>0</v>
      </c>
    </row>
    <row r="1287" spans="2:9" x14ac:dyDescent="0.2">
      <c r="B1287" s="75"/>
      <c r="G1287" s="12"/>
      <c r="H1287" s="12"/>
      <c r="I1287" s="52">
        <f t="shared" si="20"/>
        <v>0</v>
      </c>
    </row>
    <row r="1288" spans="2:9" x14ac:dyDescent="0.2">
      <c r="B1288" s="75"/>
      <c r="G1288" s="12"/>
      <c r="H1288" s="12"/>
      <c r="I1288" s="52">
        <f t="shared" si="20"/>
        <v>0</v>
      </c>
    </row>
    <row r="1289" spans="2:9" x14ac:dyDescent="0.2">
      <c r="B1289" s="75"/>
      <c r="G1289" s="12"/>
      <c r="H1289" s="12"/>
      <c r="I1289" s="52">
        <f t="shared" si="20"/>
        <v>0</v>
      </c>
    </row>
    <row r="1290" spans="2:9" x14ac:dyDescent="0.2">
      <c r="B1290" s="75"/>
      <c r="G1290" s="12"/>
      <c r="H1290" s="12"/>
      <c r="I1290" s="52">
        <f t="shared" si="20"/>
        <v>0</v>
      </c>
    </row>
    <row r="1291" spans="2:9" x14ac:dyDescent="0.2">
      <c r="B1291" s="75"/>
      <c r="G1291" s="12"/>
      <c r="H1291" s="12"/>
      <c r="I1291" s="52">
        <f t="shared" si="20"/>
        <v>0</v>
      </c>
    </row>
    <row r="1292" spans="2:9" x14ac:dyDescent="0.2">
      <c r="B1292" s="75"/>
      <c r="G1292" s="12"/>
      <c r="H1292" s="12"/>
      <c r="I1292" s="52">
        <f t="shared" si="20"/>
        <v>0</v>
      </c>
    </row>
    <row r="1293" spans="2:9" x14ac:dyDescent="0.2">
      <c r="B1293" s="75"/>
      <c r="G1293" s="12"/>
      <c r="H1293" s="12"/>
      <c r="I1293" s="52">
        <f t="shared" si="20"/>
        <v>0</v>
      </c>
    </row>
    <row r="1294" spans="2:9" x14ac:dyDescent="0.2">
      <c r="B1294" s="75"/>
      <c r="G1294" s="12"/>
      <c r="H1294" s="12"/>
      <c r="I1294" s="52">
        <f t="shared" si="20"/>
        <v>0</v>
      </c>
    </row>
    <row r="1295" spans="2:9" x14ac:dyDescent="0.2">
      <c r="B1295" s="75"/>
      <c r="G1295" s="12"/>
      <c r="H1295" s="12"/>
      <c r="I1295" s="52">
        <f t="shared" si="20"/>
        <v>0</v>
      </c>
    </row>
    <row r="1296" spans="2:9" x14ac:dyDescent="0.2">
      <c r="B1296" s="75"/>
      <c r="G1296" s="12"/>
      <c r="H1296" s="12"/>
      <c r="I1296" s="52">
        <f t="shared" si="20"/>
        <v>0</v>
      </c>
    </row>
    <row r="1297" spans="2:9" x14ac:dyDescent="0.2">
      <c r="B1297" s="75"/>
      <c r="G1297" s="12"/>
      <c r="H1297" s="12"/>
      <c r="I1297" s="52">
        <f t="shared" si="20"/>
        <v>0</v>
      </c>
    </row>
    <row r="1298" spans="2:9" x14ac:dyDescent="0.2">
      <c r="B1298" s="75"/>
      <c r="G1298" s="12"/>
      <c r="H1298" s="12"/>
      <c r="I1298" s="52">
        <f t="shared" si="20"/>
        <v>0</v>
      </c>
    </row>
    <row r="1299" spans="2:9" x14ac:dyDescent="0.2">
      <c r="B1299" s="75"/>
      <c r="G1299" s="12"/>
      <c r="H1299" s="12"/>
      <c r="I1299" s="52">
        <f t="shared" si="20"/>
        <v>0</v>
      </c>
    </row>
    <row r="1300" spans="2:9" x14ac:dyDescent="0.2">
      <c r="B1300" s="75"/>
      <c r="G1300" s="12"/>
      <c r="H1300" s="12"/>
      <c r="I1300" s="52">
        <f t="shared" si="20"/>
        <v>0</v>
      </c>
    </row>
    <row r="1301" spans="2:9" x14ac:dyDescent="0.2">
      <c r="B1301" s="75"/>
      <c r="G1301" s="12"/>
      <c r="H1301" s="12"/>
      <c r="I1301" s="52">
        <f t="shared" si="20"/>
        <v>0</v>
      </c>
    </row>
    <row r="1302" spans="2:9" x14ac:dyDescent="0.2">
      <c r="B1302" s="75"/>
      <c r="G1302" s="12"/>
      <c r="H1302" s="12"/>
      <c r="I1302" s="52">
        <f t="shared" si="20"/>
        <v>0</v>
      </c>
    </row>
    <row r="1303" spans="2:9" x14ac:dyDescent="0.2">
      <c r="B1303" s="75"/>
      <c r="G1303" s="12"/>
      <c r="H1303" s="12"/>
      <c r="I1303" s="52">
        <f t="shared" si="20"/>
        <v>0</v>
      </c>
    </row>
    <row r="1304" spans="2:9" x14ac:dyDescent="0.2">
      <c r="B1304" s="75"/>
      <c r="G1304" s="12"/>
      <c r="H1304" s="12"/>
      <c r="I1304" s="52">
        <f t="shared" si="20"/>
        <v>0</v>
      </c>
    </row>
    <row r="1305" spans="2:9" x14ac:dyDescent="0.2">
      <c r="B1305" s="75"/>
      <c r="G1305" s="12"/>
      <c r="H1305" s="12"/>
      <c r="I1305" s="52">
        <f t="shared" si="20"/>
        <v>0</v>
      </c>
    </row>
    <row r="1306" spans="2:9" x14ac:dyDescent="0.2">
      <c r="B1306" s="75"/>
      <c r="G1306" s="12"/>
      <c r="H1306" s="12"/>
      <c r="I1306" s="52">
        <f t="shared" si="20"/>
        <v>0</v>
      </c>
    </row>
    <row r="1307" spans="2:9" x14ac:dyDescent="0.2">
      <c r="B1307" s="75"/>
      <c r="G1307" s="12"/>
      <c r="H1307" s="12"/>
      <c r="I1307" s="52">
        <f t="shared" si="20"/>
        <v>0</v>
      </c>
    </row>
    <row r="1308" spans="2:9" x14ac:dyDescent="0.2">
      <c r="B1308" s="75"/>
      <c r="G1308" s="12"/>
      <c r="H1308" s="12"/>
      <c r="I1308" s="52">
        <f t="shared" si="20"/>
        <v>0</v>
      </c>
    </row>
    <row r="1309" spans="2:9" x14ac:dyDescent="0.2">
      <c r="B1309" s="75"/>
      <c r="G1309" s="12"/>
      <c r="H1309" s="12"/>
      <c r="I1309" s="52">
        <f t="shared" si="20"/>
        <v>0</v>
      </c>
    </row>
    <row r="1310" spans="2:9" x14ac:dyDescent="0.2">
      <c r="B1310" s="75"/>
      <c r="G1310" s="12"/>
      <c r="H1310" s="12"/>
      <c r="I1310" s="52">
        <f t="shared" si="20"/>
        <v>0</v>
      </c>
    </row>
    <row r="1311" spans="2:9" x14ac:dyDescent="0.2">
      <c r="B1311" s="75"/>
      <c r="G1311" s="12"/>
      <c r="H1311" s="12"/>
      <c r="I1311" s="52">
        <f t="shared" si="20"/>
        <v>0</v>
      </c>
    </row>
    <row r="1312" spans="2:9" x14ac:dyDescent="0.2">
      <c r="B1312" s="75"/>
      <c r="G1312" s="12"/>
      <c r="H1312" s="12"/>
      <c r="I1312" s="52">
        <f t="shared" si="20"/>
        <v>0</v>
      </c>
    </row>
    <row r="1313" spans="2:9" x14ac:dyDescent="0.2">
      <c r="B1313" s="75"/>
      <c r="G1313" s="12"/>
      <c r="H1313" s="12"/>
      <c r="I1313" s="52">
        <f t="shared" si="20"/>
        <v>0</v>
      </c>
    </row>
    <row r="1314" spans="2:9" x14ac:dyDescent="0.2">
      <c r="B1314" s="75"/>
      <c r="G1314" s="12"/>
      <c r="H1314" s="12"/>
      <c r="I1314" s="52">
        <f t="shared" si="20"/>
        <v>0</v>
      </c>
    </row>
    <row r="1315" spans="2:9" x14ac:dyDescent="0.2">
      <c r="B1315" s="75"/>
      <c r="G1315" s="12"/>
      <c r="H1315" s="12"/>
      <c r="I1315" s="52">
        <f t="shared" si="20"/>
        <v>0</v>
      </c>
    </row>
    <row r="1316" spans="2:9" x14ac:dyDescent="0.2">
      <c r="B1316" s="75"/>
      <c r="G1316" s="12"/>
      <c r="H1316" s="12"/>
      <c r="I1316" s="52">
        <f t="shared" si="20"/>
        <v>0</v>
      </c>
    </row>
    <row r="1317" spans="2:9" x14ac:dyDescent="0.2">
      <c r="B1317" s="75"/>
      <c r="G1317" s="12"/>
      <c r="H1317" s="12"/>
      <c r="I1317" s="52">
        <f t="shared" si="20"/>
        <v>0</v>
      </c>
    </row>
    <row r="1318" spans="2:9" x14ac:dyDescent="0.2">
      <c r="B1318" s="75"/>
      <c r="G1318" s="12"/>
      <c r="H1318" s="12"/>
      <c r="I1318" s="52">
        <f t="shared" si="20"/>
        <v>0</v>
      </c>
    </row>
    <row r="1319" spans="2:9" x14ac:dyDescent="0.2">
      <c r="B1319" s="75"/>
      <c r="G1319" s="12"/>
      <c r="H1319" s="12"/>
      <c r="I1319" s="52">
        <f t="shared" si="20"/>
        <v>0</v>
      </c>
    </row>
    <row r="1320" spans="2:9" x14ac:dyDescent="0.2">
      <c r="B1320" s="75"/>
      <c r="G1320" s="12"/>
      <c r="H1320" s="12"/>
      <c r="I1320" s="52">
        <f t="shared" si="20"/>
        <v>0</v>
      </c>
    </row>
    <row r="1321" spans="2:9" x14ac:dyDescent="0.2">
      <c r="B1321" s="75"/>
      <c r="G1321" s="12"/>
      <c r="H1321" s="12"/>
      <c r="I1321" s="52">
        <f t="shared" si="20"/>
        <v>0</v>
      </c>
    </row>
    <row r="1322" spans="2:9" x14ac:dyDescent="0.2">
      <c r="B1322" s="75"/>
      <c r="G1322" s="12"/>
      <c r="H1322" s="12"/>
      <c r="I1322" s="52">
        <f t="shared" si="20"/>
        <v>0</v>
      </c>
    </row>
    <row r="1323" spans="2:9" x14ac:dyDescent="0.2">
      <c r="B1323" s="75"/>
      <c r="G1323" s="12"/>
      <c r="H1323" s="12"/>
      <c r="I1323" s="52">
        <f t="shared" si="20"/>
        <v>0</v>
      </c>
    </row>
    <row r="1324" spans="2:9" x14ac:dyDescent="0.2">
      <c r="B1324" s="75"/>
      <c r="G1324" s="12"/>
      <c r="H1324" s="12"/>
      <c r="I1324" s="52">
        <f t="shared" si="20"/>
        <v>0</v>
      </c>
    </row>
    <row r="1325" spans="2:9" x14ac:dyDescent="0.2">
      <c r="B1325" s="75"/>
      <c r="G1325" s="12"/>
      <c r="H1325" s="12"/>
      <c r="I1325" s="52">
        <f t="shared" si="20"/>
        <v>0</v>
      </c>
    </row>
    <row r="1326" spans="2:9" x14ac:dyDescent="0.2">
      <c r="B1326" s="75"/>
      <c r="G1326" s="12"/>
      <c r="H1326" s="12"/>
      <c r="I1326" s="52">
        <f t="shared" si="20"/>
        <v>0</v>
      </c>
    </row>
    <row r="1327" spans="2:9" x14ac:dyDescent="0.2">
      <c r="B1327" s="75"/>
      <c r="G1327" s="12"/>
      <c r="H1327" s="12"/>
      <c r="I1327" s="52">
        <f t="shared" si="20"/>
        <v>0</v>
      </c>
    </row>
    <row r="1328" spans="2:9" x14ac:dyDescent="0.2">
      <c r="B1328" s="75"/>
      <c r="G1328" s="12"/>
      <c r="H1328" s="12"/>
      <c r="I1328" s="52">
        <f t="shared" si="20"/>
        <v>0</v>
      </c>
    </row>
    <row r="1329" spans="2:9" x14ac:dyDescent="0.2">
      <c r="B1329" s="75"/>
      <c r="G1329" s="12"/>
      <c r="H1329" s="12"/>
      <c r="I1329" s="52">
        <f t="shared" si="20"/>
        <v>0</v>
      </c>
    </row>
    <row r="1330" spans="2:9" x14ac:dyDescent="0.2">
      <c r="B1330" s="75"/>
      <c r="G1330" s="12"/>
      <c r="H1330" s="12"/>
      <c r="I1330" s="52">
        <f t="shared" si="20"/>
        <v>0</v>
      </c>
    </row>
    <row r="1331" spans="2:9" x14ac:dyDescent="0.2">
      <c r="B1331" s="75"/>
      <c r="G1331" s="12"/>
      <c r="H1331" s="12"/>
      <c r="I1331" s="52">
        <f t="shared" si="20"/>
        <v>0</v>
      </c>
    </row>
    <row r="1332" spans="2:9" x14ac:dyDescent="0.2">
      <c r="B1332" s="75"/>
      <c r="G1332" s="12"/>
      <c r="H1332" s="12"/>
      <c r="I1332" s="52">
        <f t="shared" si="20"/>
        <v>0</v>
      </c>
    </row>
    <row r="1333" spans="2:9" x14ac:dyDescent="0.2">
      <c r="B1333" s="75"/>
      <c r="G1333" s="12"/>
      <c r="H1333" s="12"/>
      <c r="I1333" s="52">
        <f t="shared" si="20"/>
        <v>0</v>
      </c>
    </row>
    <row r="1334" spans="2:9" x14ac:dyDescent="0.2">
      <c r="B1334" s="75"/>
      <c r="G1334" s="12"/>
      <c r="H1334" s="12"/>
      <c r="I1334" s="52">
        <f t="shared" si="20"/>
        <v>0</v>
      </c>
    </row>
    <row r="1335" spans="2:9" x14ac:dyDescent="0.2">
      <c r="B1335" s="75"/>
      <c r="G1335" s="12"/>
      <c r="H1335" s="12"/>
      <c r="I1335" s="52">
        <f t="shared" si="20"/>
        <v>0</v>
      </c>
    </row>
    <row r="1336" spans="2:9" x14ac:dyDescent="0.2">
      <c r="B1336" s="75"/>
      <c r="G1336" s="12"/>
      <c r="H1336" s="12"/>
      <c r="I1336" s="52">
        <f t="shared" si="20"/>
        <v>0</v>
      </c>
    </row>
    <row r="1337" spans="2:9" x14ac:dyDescent="0.2">
      <c r="B1337" s="75"/>
      <c r="G1337" s="12"/>
      <c r="H1337" s="12"/>
      <c r="I1337" s="52">
        <f t="shared" si="20"/>
        <v>0</v>
      </c>
    </row>
    <row r="1338" spans="2:9" x14ac:dyDescent="0.2">
      <c r="B1338" s="75"/>
      <c r="G1338" s="12"/>
      <c r="H1338" s="12"/>
      <c r="I1338" s="52">
        <f t="shared" si="20"/>
        <v>0</v>
      </c>
    </row>
    <row r="1339" spans="2:9" x14ac:dyDescent="0.2">
      <c r="B1339" s="75"/>
      <c r="G1339" s="12"/>
      <c r="H1339" s="12"/>
      <c r="I1339" s="52">
        <f t="shared" si="20"/>
        <v>0</v>
      </c>
    </row>
    <row r="1340" spans="2:9" x14ac:dyDescent="0.2">
      <c r="B1340" s="75"/>
      <c r="G1340" s="12"/>
      <c r="H1340" s="12"/>
      <c r="I1340" s="52">
        <f t="shared" si="20"/>
        <v>0</v>
      </c>
    </row>
    <row r="1341" spans="2:9" x14ac:dyDescent="0.2">
      <c r="B1341" s="75"/>
      <c r="G1341" s="12"/>
      <c r="H1341" s="12"/>
      <c r="I1341" s="52">
        <f t="shared" si="20"/>
        <v>0</v>
      </c>
    </row>
    <row r="1342" spans="2:9" x14ac:dyDescent="0.2">
      <c r="B1342" s="75"/>
      <c r="G1342" s="12"/>
      <c r="H1342" s="12"/>
      <c r="I1342" s="52">
        <f t="shared" si="20"/>
        <v>0</v>
      </c>
    </row>
    <row r="1343" spans="2:9" x14ac:dyDescent="0.2">
      <c r="B1343" s="75"/>
      <c r="G1343" s="12"/>
      <c r="H1343" s="12"/>
      <c r="I1343" s="52">
        <f t="shared" si="20"/>
        <v>0</v>
      </c>
    </row>
    <row r="1344" spans="2:9" x14ac:dyDescent="0.2">
      <c r="B1344" s="75"/>
      <c r="G1344" s="12"/>
      <c r="H1344" s="12"/>
      <c r="I1344" s="52">
        <f t="shared" si="20"/>
        <v>0</v>
      </c>
    </row>
    <row r="1345" spans="2:9" x14ac:dyDescent="0.2">
      <c r="B1345" s="75"/>
      <c r="G1345" s="12"/>
      <c r="H1345" s="12"/>
      <c r="I1345" s="52">
        <f t="shared" si="20"/>
        <v>0</v>
      </c>
    </row>
    <row r="1346" spans="2:9" x14ac:dyDescent="0.2">
      <c r="B1346" s="75"/>
      <c r="G1346" s="12"/>
      <c r="H1346" s="12"/>
      <c r="I1346" s="52">
        <f t="shared" si="20"/>
        <v>0</v>
      </c>
    </row>
    <row r="1347" spans="2:9" x14ac:dyDescent="0.2">
      <c r="B1347" s="75"/>
      <c r="G1347" s="12"/>
      <c r="H1347" s="12"/>
      <c r="I1347" s="52">
        <f t="shared" si="20"/>
        <v>0</v>
      </c>
    </row>
    <row r="1348" spans="2:9" x14ac:dyDescent="0.2">
      <c r="B1348" s="75"/>
      <c r="G1348" s="12"/>
      <c r="H1348" s="12"/>
      <c r="I1348" s="52">
        <f t="shared" si="20"/>
        <v>0</v>
      </c>
    </row>
    <row r="1349" spans="2:9" x14ac:dyDescent="0.2">
      <c r="B1349" s="75"/>
      <c r="G1349" s="12"/>
      <c r="H1349" s="12"/>
      <c r="I1349" s="52">
        <f t="shared" si="20"/>
        <v>0</v>
      </c>
    </row>
    <row r="1350" spans="2:9" x14ac:dyDescent="0.2">
      <c r="B1350" s="75"/>
      <c r="G1350" s="12"/>
      <c r="H1350" s="12"/>
      <c r="I1350" s="52">
        <f t="shared" ref="I1350:I1413" si="21">ROUND((I1349+G1350-H1350),2)</f>
        <v>0</v>
      </c>
    </row>
    <row r="1351" spans="2:9" x14ac:dyDescent="0.2">
      <c r="B1351" s="75"/>
      <c r="G1351" s="12"/>
      <c r="H1351" s="12"/>
      <c r="I1351" s="52">
        <f t="shared" si="21"/>
        <v>0</v>
      </c>
    </row>
    <row r="1352" spans="2:9" x14ac:dyDescent="0.2">
      <c r="B1352" s="75"/>
      <c r="G1352" s="12"/>
      <c r="H1352" s="12"/>
      <c r="I1352" s="52">
        <f t="shared" si="21"/>
        <v>0</v>
      </c>
    </row>
    <row r="1353" spans="2:9" x14ac:dyDescent="0.2">
      <c r="B1353" s="75"/>
      <c r="G1353" s="12"/>
      <c r="H1353" s="12"/>
      <c r="I1353" s="52">
        <f t="shared" si="21"/>
        <v>0</v>
      </c>
    </row>
    <row r="1354" spans="2:9" x14ac:dyDescent="0.2">
      <c r="B1354" s="75"/>
      <c r="G1354" s="12"/>
      <c r="H1354" s="12"/>
      <c r="I1354" s="52">
        <f t="shared" si="21"/>
        <v>0</v>
      </c>
    </row>
    <row r="1355" spans="2:9" x14ac:dyDescent="0.2">
      <c r="B1355" s="75"/>
      <c r="G1355" s="12"/>
      <c r="H1355" s="12"/>
      <c r="I1355" s="52">
        <f t="shared" si="21"/>
        <v>0</v>
      </c>
    </row>
    <row r="1356" spans="2:9" x14ac:dyDescent="0.2">
      <c r="B1356" s="75"/>
      <c r="G1356" s="12"/>
      <c r="H1356" s="12"/>
      <c r="I1356" s="52">
        <f t="shared" si="21"/>
        <v>0</v>
      </c>
    </row>
    <row r="1357" spans="2:9" x14ac:dyDescent="0.2">
      <c r="B1357" s="75"/>
      <c r="G1357" s="12"/>
      <c r="H1357" s="12"/>
      <c r="I1357" s="52">
        <f t="shared" si="21"/>
        <v>0</v>
      </c>
    </row>
    <row r="1358" spans="2:9" x14ac:dyDescent="0.2">
      <c r="B1358" s="75"/>
      <c r="G1358" s="12"/>
      <c r="H1358" s="12"/>
      <c r="I1358" s="52">
        <f t="shared" si="21"/>
        <v>0</v>
      </c>
    </row>
    <row r="1359" spans="2:9" x14ac:dyDescent="0.2">
      <c r="B1359" s="75"/>
      <c r="G1359" s="12"/>
      <c r="H1359" s="12"/>
      <c r="I1359" s="52">
        <f t="shared" si="21"/>
        <v>0</v>
      </c>
    </row>
    <row r="1360" spans="2:9" x14ac:dyDescent="0.2">
      <c r="B1360" s="75"/>
      <c r="G1360" s="12"/>
      <c r="H1360" s="12"/>
      <c r="I1360" s="52">
        <f t="shared" si="21"/>
        <v>0</v>
      </c>
    </row>
    <row r="1361" spans="2:9" x14ac:dyDescent="0.2">
      <c r="B1361" s="75"/>
      <c r="G1361" s="12"/>
      <c r="H1361" s="12"/>
      <c r="I1361" s="52">
        <f t="shared" si="21"/>
        <v>0</v>
      </c>
    </row>
    <row r="1362" spans="2:9" x14ac:dyDescent="0.2">
      <c r="B1362" s="75"/>
      <c r="G1362" s="12"/>
      <c r="H1362" s="12"/>
      <c r="I1362" s="52">
        <f t="shared" si="21"/>
        <v>0</v>
      </c>
    </row>
    <row r="1363" spans="2:9" x14ac:dyDescent="0.2">
      <c r="B1363" s="75"/>
      <c r="G1363" s="12"/>
      <c r="H1363" s="12"/>
      <c r="I1363" s="52">
        <f t="shared" si="21"/>
        <v>0</v>
      </c>
    </row>
    <row r="1364" spans="2:9" x14ac:dyDescent="0.2">
      <c r="B1364" s="75"/>
      <c r="G1364" s="12"/>
      <c r="H1364" s="12"/>
      <c r="I1364" s="52">
        <f t="shared" si="21"/>
        <v>0</v>
      </c>
    </row>
    <row r="1365" spans="2:9" x14ac:dyDescent="0.2">
      <c r="B1365" s="75"/>
      <c r="G1365" s="12"/>
      <c r="H1365" s="12"/>
      <c r="I1365" s="52">
        <f t="shared" si="21"/>
        <v>0</v>
      </c>
    </row>
    <row r="1366" spans="2:9" x14ac:dyDescent="0.2">
      <c r="B1366" s="75"/>
      <c r="G1366" s="12"/>
      <c r="H1366" s="12"/>
      <c r="I1366" s="52">
        <f t="shared" si="21"/>
        <v>0</v>
      </c>
    </row>
    <row r="1367" spans="2:9" x14ac:dyDescent="0.2">
      <c r="B1367" s="75"/>
      <c r="G1367" s="12"/>
      <c r="H1367" s="12"/>
      <c r="I1367" s="52">
        <f t="shared" si="21"/>
        <v>0</v>
      </c>
    </row>
    <row r="1368" spans="2:9" x14ac:dyDescent="0.2">
      <c r="B1368" s="75"/>
      <c r="G1368" s="12"/>
      <c r="H1368" s="12"/>
      <c r="I1368" s="52">
        <f t="shared" si="21"/>
        <v>0</v>
      </c>
    </row>
    <row r="1369" spans="2:9" x14ac:dyDescent="0.2">
      <c r="B1369" s="75"/>
      <c r="G1369" s="12"/>
      <c r="H1369" s="12"/>
      <c r="I1369" s="52">
        <f t="shared" si="21"/>
        <v>0</v>
      </c>
    </row>
    <row r="1370" spans="2:9" x14ac:dyDescent="0.2">
      <c r="B1370" s="75"/>
      <c r="G1370" s="12"/>
      <c r="H1370" s="12"/>
      <c r="I1370" s="52">
        <f t="shared" si="21"/>
        <v>0</v>
      </c>
    </row>
    <row r="1371" spans="2:9" x14ac:dyDescent="0.2">
      <c r="B1371" s="75"/>
      <c r="G1371" s="12"/>
      <c r="H1371" s="12"/>
      <c r="I1371" s="52">
        <f t="shared" si="21"/>
        <v>0</v>
      </c>
    </row>
    <row r="1372" spans="2:9" x14ac:dyDescent="0.2">
      <c r="B1372" s="75"/>
      <c r="G1372" s="12"/>
      <c r="H1372" s="12"/>
      <c r="I1372" s="52">
        <f t="shared" si="21"/>
        <v>0</v>
      </c>
    </row>
    <row r="1373" spans="2:9" x14ac:dyDescent="0.2">
      <c r="B1373" s="75"/>
      <c r="G1373" s="12"/>
      <c r="H1373" s="12"/>
      <c r="I1373" s="52">
        <f t="shared" si="21"/>
        <v>0</v>
      </c>
    </row>
    <row r="1374" spans="2:9" x14ac:dyDescent="0.2">
      <c r="B1374" s="75"/>
      <c r="G1374" s="12"/>
      <c r="H1374" s="12"/>
      <c r="I1374" s="52">
        <f t="shared" si="21"/>
        <v>0</v>
      </c>
    </row>
    <row r="1375" spans="2:9" x14ac:dyDescent="0.2">
      <c r="B1375" s="75"/>
      <c r="G1375" s="12"/>
      <c r="H1375" s="12"/>
      <c r="I1375" s="52">
        <f t="shared" si="21"/>
        <v>0</v>
      </c>
    </row>
    <row r="1376" spans="2:9" x14ac:dyDescent="0.2">
      <c r="B1376" s="75"/>
      <c r="G1376" s="12"/>
      <c r="H1376" s="12"/>
      <c r="I1376" s="52">
        <f t="shared" si="21"/>
        <v>0</v>
      </c>
    </row>
    <row r="1377" spans="2:9" x14ac:dyDescent="0.2">
      <c r="B1377" s="75"/>
      <c r="G1377" s="12"/>
      <c r="H1377" s="12"/>
      <c r="I1377" s="52">
        <f t="shared" si="21"/>
        <v>0</v>
      </c>
    </row>
    <row r="1378" spans="2:9" x14ac:dyDescent="0.2">
      <c r="B1378" s="75"/>
      <c r="G1378" s="12"/>
      <c r="H1378" s="12"/>
      <c r="I1378" s="52">
        <f t="shared" si="21"/>
        <v>0</v>
      </c>
    </row>
    <row r="1379" spans="2:9" x14ac:dyDescent="0.2">
      <c r="B1379" s="75"/>
      <c r="G1379" s="12"/>
      <c r="H1379" s="12"/>
      <c r="I1379" s="52">
        <f t="shared" si="21"/>
        <v>0</v>
      </c>
    </row>
    <row r="1380" spans="2:9" x14ac:dyDescent="0.2">
      <c r="B1380" s="75"/>
      <c r="G1380" s="12"/>
      <c r="H1380" s="12"/>
      <c r="I1380" s="52">
        <f t="shared" si="21"/>
        <v>0</v>
      </c>
    </row>
    <row r="1381" spans="2:9" x14ac:dyDescent="0.2">
      <c r="B1381" s="75"/>
      <c r="G1381" s="12"/>
      <c r="H1381" s="12"/>
      <c r="I1381" s="52">
        <f t="shared" si="21"/>
        <v>0</v>
      </c>
    </row>
    <row r="1382" spans="2:9" x14ac:dyDescent="0.2">
      <c r="B1382" s="75"/>
      <c r="G1382" s="12"/>
      <c r="H1382" s="12"/>
      <c r="I1382" s="52">
        <f t="shared" si="21"/>
        <v>0</v>
      </c>
    </row>
    <row r="1383" spans="2:9" x14ac:dyDescent="0.2">
      <c r="B1383" s="75"/>
      <c r="G1383" s="12"/>
      <c r="H1383" s="12"/>
      <c r="I1383" s="52">
        <f t="shared" si="21"/>
        <v>0</v>
      </c>
    </row>
    <row r="1384" spans="2:9" x14ac:dyDescent="0.2">
      <c r="B1384" s="75"/>
      <c r="G1384" s="12"/>
      <c r="H1384" s="12"/>
      <c r="I1384" s="52">
        <f t="shared" si="21"/>
        <v>0</v>
      </c>
    </row>
    <row r="1385" spans="2:9" x14ac:dyDescent="0.2">
      <c r="B1385" s="75"/>
      <c r="G1385" s="12"/>
      <c r="H1385" s="12"/>
      <c r="I1385" s="52">
        <f t="shared" si="21"/>
        <v>0</v>
      </c>
    </row>
    <row r="1386" spans="2:9" x14ac:dyDescent="0.2">
      <c r="B1386" s="75"/>
      <c r="G1386" s="12"/>
      <c r="H1386" s="12"/>
      <c r="I1386" s="52">
        <f t="shared" si="21"/>
        <v>0</v>
      </c>
    </row>
    <row r="1387" spans="2:9" x14ac:dyDescent="0.2">
      <c r="B1387" s="75"/>
      <c r="G1387" s="12"/>
      <c r="H1387" s="12"/>
      <c r="I1387" s="52">
        <f t="shared" si="21"/>
        <v>0</v>
      </c>
    </row>
    <row r="1388" spans="2:9" x14ac:dyDescent="0.2">
      <c r="B1388" s="75"/>
      <c r="G1388" s="12"/>
      <c r="H1388" s="12"/>
      <c r="I1388" s="52">
        <f t="shared" si="21"/>
        <v>0</v>
      </c>
    </row>
    <row r="1389" spans="2:9" x14ac:dyDescent="0.2">
      <c r="B1389" s="75"/>
      <c r="G1389" s="12"/>
      <c r="H1389" s="12"/>
      <c r="I1389" s="52">
        <f t="shared" si="21"/>
        <v>0</v>
      </c>
    </row>
    <row r="1390" spans="2:9" x14ac:dyDescent="0.2">
      <c r="B1390" s="75"/>
      <c r="G1390" s="12"/>
      <c r="H1390" s="12"/>
      <c r="I1390" s="52">
        <f t="shared" si="21"/>
        <v>0</v>
      </c>
    </row>
    <row r="1391" spans="2:9" x14ac:dyDescent="0.2">
      <c r="B1391" s="75"/>
      <c r="G1391" s="12"/>
      <c r="H1391" s="12"/>
      <c r="I1391" s="52">
        <f t="shared" si="21"/>
        <v>0</v>
      </c>
    </row>
    <row r="1392" spans="2:9" x14ac:dyDescent="0.2">
      <c r="B1392" s="75"/>
      <c r="G1392" s="12"/>
      <c r="H1392" s="12"/>
      <c r="I1392" s="52">
        <f t="shared" si="21"/>
        <v>0</v>
      </c>
    </row>
    <row r="1393" spans="2:9" x14ac:dyDescent="0.2">
      <c r="B1393" s="75"/>
      <c r="G1393" s="12"/>
      <c r="H1393" s="12"/>
      <c r="I1393" s="52">
        <f t="shared" si="21"/>
        <v>0</v>
      </c>
    </row>
    <row r="1394" spans="2:9" x14ac:dyDescent="0.2">
      <c r="B1394" s="75"/>
      <c r="G1394" s="12"/>
      <c r="H1394" s="12"/>
      <c r="I1394" s="52">
        <f t="shared" si="21"/>
        <v>0</v>
      </c>
    </row>
    <row r="1395" spans="2:9" x14ac:dyDescent="0.2">
      <c r="B1395" s="75"/>
      <c r="G1395" s="12"/>
      <c r="H1395" s="12"/>
      <c r="I1395" s="52">
        <f t="shared" si="21"/>
        <v>0</v>
      </c>
    </row>
    <row r="1396" spans="2:9" x14ac:dyDescent="0.2">
      <c r="B1396" s="75"/>
      <c r="G1396" s="12"/>
      <c r="H1396" s="12"/>
      <c r="I1396" s="52">
        <f t="shared" si="21"/>
        <v>0</v>
      </c>
    </row>
    <row r="1397" spans="2:9" x14ac:dyDescent="0.2">
      <c r="B1397" s="75"/>
      <c r="G1397" s="12"/>
      <c r="H1397" s="12"/>
      <c r="I1397" s="52">
        <f t="shared" si="21"/>
        <v>0</v>
      </c>
    </row>
    <row r="1398" spans="2:9" x14ac:dyDescent="0.2">
      <c r="B1398" s="75"/>
      <c r="G1398" s="12"/>
      <c r="H1398" s="12"/>
      <c r="I1398" s="52">
        <f t="shared" si="21"/>
        <v>0</v>
      </c>
    </row>
    <row r="1399" spans="2:9" x14ac:dyDescent="0.2">
      <c r="B1399" s="75"/>
      <c r="G1399" s="12"/>
      <c r="H1399" s="12"/>
      <c r="I1399" s="52">
        <f t="shared" si="21"/>
        <v>0</v>
      </c>
    </row>
    <row r="1400" spans="2:9" x14ac:dyDescent="0.2">
      <c r="B1400" s="75"/>
      <c r="G1400" s="12"/>
      <c r="H1400" s="12"/>
      <c r="I1400" s="52">
        <f t="shared" si="21"/>
        <v>0</v>
      </c>
    </row>
    <row r="1401" spans="2:9" x14ac:dyDescent="0.2">
      <c r="B1401" s="75"/>
      <c r="G1401" s="12"/>
      <c r="H1401" s="12"/>
      <c r="I1401" s="52">
        <f t="shared" si="21"/>
        <v>0</v>
      </c>
    </row>
    <row r="1402" spans="2:9" x14ac:dyDescent="0.2">
      <c r="B1402" s="75"/>
      <c r="G1402" s="12"/>
      <c r="H1402" s="12"/>
      <c r="I1402" s="52">
        <f t="shared" si="21"/>
        <v>0</v>
      </c>
    </row>
    <row r="1403" spans="2:9" x14ac:dyDescent="0.2">
      <c r="B1403" s="75"/>
      <c r="G1403" s="12"/>
      <c r="H1403" s="12"/>
      <c r="I1403" s="52">
        <f t="shared" si="21"/>
        <v>0</v>
      </c>
    </row>
    <row r="1404" spans="2:9" x14ac:dyDescent="0.2">
      <c r="B1404" s="75"/>
      <c r="G1404" s="12"/>
      <c r="H1404" s="12"/>
      <c r="I1404" s="52">
        <f t="shared" si="21"/>
        <v>0</v>
      </c>
    </row>
    <row r="1405" spans="2:9" x14ac:dyDescent="0.2">
      <c r="B1405" s="75"/>
      <c r="G1405" s="12"/>
      <c r="H1405" s="12"/>
      <c r="I1405" s="52">
        <f t="shared" si="21"/>
        <v>0</v>
      </c>
    </row>
    <row r="1406" spans="2:9" x14ac:dyDescent="0.2">
      <c r="B1406" s="75"/>
      <c r="G1406" s="12"/>
      <c r="H1406" s="12"/>
      <c r="I1406" s="52">
        <f t="shared" si="21"/>
        <v>0</v>
      </c>
    </row>
    <row r="1407" spans="2:9" x14ac:dyDescent="0.2">
      <c r="B1407" s="75"/>
      <c r="G1407" s="12"/>
      <c r="H1407" s="12"/>
      <c r="I1407" s="52">
        <f t="shared" si="21"/>
        <v>0</v>
      </c>
    </row>
    <row r="1408" spans="2:9" x14ac:dyDescent="0.2">
      <c r="B1408" s="75"/>
      <c r="G1408" s="12"/>
      <c r="H1408" s="12"/>
      <c r="I1408" s="52">
        <f t="shared" si="21"/>
        <v>0</v>
      </c>
    </row>
    <row r="1409" spans="2:9" x14ac:dyDescent="0.2">
      <c r="B1409" s="75"/>
      <c r="G1409" s="12"/>
      <c r="H1409" s="12"/>
      <c r="I1409" s="52">
        <f t="shared" si="21"/>
        <v>0</v>
      </c>
    </row>
    <row r="1410" spans="2:9" x14ac:dyDescent="0.2">
      <c r="B1410" s="75"/>
      <c r="G1410" s="12"/>
      <c r="H1410" s="12"/>
      <c r="I1410" s="52">
        <f t="shared" si="21"/>
        <v>0</v>
      </c>
    </row>
    <row r="1411" spans="2:9" x14ac:dyDescent="0.2">
      <c r="B1411" s="75"/>
      <c r="G1411" s="12"/>
      <c r="H1411" s="12"/>
      <c r="I1411" s="52">
        <f t="shared" si="21"/>
        <v>0</v>
      </c>
    </row>
    <row r="1412" spans="2:9" x14ac:dyDescent="0.2">
      <c r="B1412" s="75"/>
      <c r="G1412" s="12"/>
      <c r="H1412" s="12"/>
      <c r="I1412" s="52">
        <f t="shared" si="21"/>
        <v>0</v>
      </c>
    </row>
    <row r="1413" spans="2:9" x14ac:dyDescent="0.2">
      <c r="B1413" s="75"/>
      <c r="G1413" s="12"/>
      <c r="H1413" s="12"/>
      <c r="I1413" s="52">
        <f t="shared" si="21"/>
        <v>0</v>
      </c>
    </row>
    <row r="1414" spans="2:9" x14ac:dyDescent="0.2">
      <c r="B1414" s="75"/>
      <c r="G1414" s="12"/>
      <c r="H1414" s="12"/>
      <c r="I1414" s="52">
        <f t="shared" ref="I1414:I1477" si="22">ROUND((I1413+G1414-H1414),2)</f>
        <v>0</v>
      </c>
    </row>
    <row r="1415" spans="2:9" x14ac:dyDescent="0.2">
      <c r="B1415" s="75"/>
      <c r="G1415" s="12"/>
      <c r="H1415" s="12"/>
      <c r="I1415" s="52">
        <f t="shared" si="22"/>
        <v>0</v>
      </c>
    </row>
    <row r="1416" spans="2:9" x14ac:dyDescent="0.2">
      <c r="B1416" s="75"/>
      <c r="G1416" s="12"/>
      <c r="H1416" s="12"/>
      <c r="I1416" s="52">
        <f t="shared" si="22"/>
        <v>0</v>
      </c>
    </row>
    <row r="1417" spans="2:9" x14ac:dyDescent="0.2">
      <c r="B1417" s="75"/>
      <c r="G1417" s="12"/>
      <c r="H1417" s="12"/>
      <c r="I1417" s="52">
        <f t="shared" si="22"/>
        <v>0</v>
      </c>
    </row>
    <row r="1418" spans="2:9" x14ac:dyDescent="0.2">
      <c r="B1418" s="75"/>
      <c r="G1418" s="12"/>
      <c r="H1418" s="12"/>
      <c r="I1418" s="52">
        <f t="shared" si="22"/>
        <v>0</v>
      </c>
    </row>
    <row r="1419" spans="2:9" x14ac:dyDescent="0.2">
      <c r="B1419" s="75"/>
      <c r="G1419" s="12"/>
      <c r="H1419" s="12"/>
      <c r="I1419" s="52">
        <f t="shared" si="22"/>
        <v>0</v>
      </c>
    </row>
    <row r="1420" spans="2:9" x14ac:dyDescent="0.2">
      <c r="B1420" s="75"/>
      <c r="G1420" s="12"/>
      <c r="H1420" s="12"/>
      <c r="I1420" s="52">
        <f t="shared" si="22"/>
        <v>0</v>
      </c>
    </row>
    <row r="1421" spans="2:9" x14ac:dyDescent="0.2">
      <c r="B1421" s="75"/>
      <c r="G1421" s="12"/>
      <c r="H1421" s="12"/>
      <c r="I1421" s="52">
        <f t="shared" si="22"/>
        <v>0</v>
      </c>
    </row>
    <row r="1422" spans="2:9" x14ac:dyDescent="0.2">
      <c r="B1422" s="75"/>
      <c r="G1422" s="12"/>
      <c r="H1422" s="12"/>
      <c r="I1422" s="52">
        <f t="shared" si="22"/>
        <v>0</v>
      </c>
    </row>
    <row r="1423" spans="2:9" x14ac:dyDescent="0.2">
      <c r="B1423" s="75"/>
      <c r="G1423" s="12"/>
      <c r="H1423" s="12"/>
      <c r="I1423" s="52">
        <f t="shared" si="22"/>
        <v>0</v>
      </c>
    </row>
    <row r="1424" spans="2:9" x14ac:dyDescent="0.2">
      <c r="B1424" s="75"/>
      <c r="G1424" s="12"/>
      <c r="H1424" s="12"/>
      <c r="I1424" s="52">
        <f t="shared" si="22"/>
        <v>0</v>
      </c>
    </row>
    <row r="1425" spans="2:9" x14ac:dyDescent="0.2">
      <c r="B1425" s="75"/>
      <c r="G1425" s="12"/>
      <c r="H1425" s="12"/>
      <c r="I1425" s="52">
        <f t="shared" si="22"/>
        <v>0</v>
      </c>
    </row>
    <row r="1426" spans="2:9" x14ac:dyDescent="0.2">
      <c r="B1426" s="75"/>
      <c r="G1426" s="12"/>
      <c r="H1426" s="12"/>
      <c r="I1426" s="52">
        <f t="shared" si="22"/>
        <v>0</v>
      </c>
    </row>
    <row r="1427" spans="2:9" x14ac:dyDescent="0.2">
      <c r="B1427" s="75"/>
      <c r="G1427" s="12"/>
      <c r="H1427" s="12"/>
      <c r="I1427" s="52">
        <f t="shared" si="22"/>
        <v>0</v>
      </c>
    </row>
    <row r="1428" spans="2:9" x14ac:dyDescent="0.2">
      <c r="B1428" s="75"/>
      <c r="G1428" s="12"/>
      <c r="H1428" s="12"/>
      <c r="I1428" s="52">
        <f t="shared" si="22"/>
        <v>0</v>
      </c>
    </row>
    <row r="1429" spans="2:9" x14ac:dyDescent="0.2">
      <c r="B1429" s="75"/>
      <c r="G1429" s="12"/>
      <c r="H1429" s="12"/>
      <c r="I1429" s="52">
        <f t="shared" si="22"/>
        <v>0</v>
      </c>
    </row>
    <row r="1430" spans="2:9" x14ac:dyDescent="0.2">
      <c r="B1430" s="75"/>
      <c r="G1430" s="12"/>
      <c r="H1430" s="12"/>
      <c r="I1430" s="52">
        <f t="shared" si="22"/>
        <v>0</v>
      </c>
    </row>
    <row r="1431" spans="2:9" x14ac:dyDescent="0.2">
      <c r="B1431" s="75"/>
      <c r="G1431" s="12"/>
      <c r="H1431" s="12"/>
      <c r="I1431" s="52">
        <f t="shared" si="22"/>
        <v>0</v>
      </c>
    </row>
    <row r="1432" spans="2:9" x14ac:dyDescent="0.2">
      <c r="B1432" s="75"/>
      <c r="G1432" s="12"/>
      <c r="H1432" s="12"/>
      <c r="I1432" s="52">
        <f t="shared" si="22"/>
        <v>0</v>
      </c>
    </row>
    <row r="1433" spans="2:9" x14ac:dyDescent="0.2">
      <c r="B1433" s="75"/>
      <c r="G1433" s="12"/>
      <c r="H1433" s="12"/>
      <c r="I1433" s="52">
        <f t="shared" si="22"/>
        <v>0</v>
      </c>
    </row>
    <row r="1434" spans="2:9" x14ac:dyDescent="0.2">
      <c r="B1434" s="75"/>
      <c r="G1434" s="12"/>
      <c r="H1434" s="12"/>
      <c r="I1434" s="52">
        <f t="shared" si="22"/>
        <v>0</v>
      </c>
    </row>
    <row r="1435" spans="2:9" x14ac:dyDescent="0.2">
      <c r="B1435" s="75"/>
      <c r="G1435" s="12"/>
      <c r="H1435" s="12"/>
      <c r="I1435" s="52">
        <f t="shared" si="22"/>
        <v>0</v>
      </c>
    </row>
    <row r="1436" spans="2:9" x14ac:dyDescent="0.2">
      <c r="B1436" s="75"/>
      <c r="G1436" s="12"/>
      <c r="H1436" s="12"/>
      <c r="I1436" s="52">
        <f t="shared" si="22"/>
        <v>0</v>
      </c>
    </row>
    <row r="1437" spans="2:9" x14ac:dyDescent="0.2">
      <c r="B1437" s="75"/>
      <c r="G1437" s="12"/>
      <c r="H1437" s="12"/>
      <c r="I1437" s="52">
        <f t="shared" si="22"/>
        <v>0</v>
      </c>
    </row>
    <row r="1438" spans="2:9" x14ac:dyDescent="0.2">
      <c r="B1438" s="75"/>
      <c r="G1438" s="12"/>
      <c r="H1438" s="12"/>
      <c r="I1438" s="52">
        <f t="shared" si="22"/>
        <v>0</v>
      </c>
    </row>
    <row r="1439" spans="2:9" x14ac:dyDescent="0.2">
      <c r="B1439" s="75"/>
      <c r="G1439" s="12"/>
      <c r="H1439" s="12"/>
      <c r="I1439" s="52">
        <f t="shared" si="22"/>
        <v>0</v>
      </c>
    </row>
    <row r="1440" spans="2:9" x14ac:dyDescent="0.2">
      <c r="B1440" s="75"/>
      <c r="G1440" s="12"/>
      <c r="H1440" s="12"/>
      <c r="I1440" s="52">
        <f t="shared" si="22"/>
        <v>0</v>
      </c>
    </row>
    <row r="1441" spans="2:9" x14ac:dyDescent="0.2">
      <c r="B1441" s="75"/>
      <c r="G1441" s="12"/>
      <c r="H1441" s="12"/>
      <c r="I1441" s="52">
        <f t="shared" si="22"/>
        <v>0</v>
      </c>
    </row>
    <row r="1442" spans="2:9" x14ac:dyDescent="0.2">
      <c r="B1442" s="75"/>
      <c r="G1442" s="12"/>
      <c r="H1442" s="12"/>
      <c r="I1442" s="52">
        <f t="shared" si="22"/>
        <v>0</v>
      </c>
    </row>
    <row r="1443" spans="2:9" x14ac:dyDescent="0.2">
      <c r="B1443" s="75"/>
      <c r="G1443" s="12"/>
      <c r="H1443" s="12"/>
      <c r="I1443" s="52">
        <f t="shared" si="22"/>
        <v>0</v>
      </c>
    </row>
    <row r="1444" spans="2:9" x14ac:dyDescent="0.2">
      <c r="B1444" s="75"/>
      <c r="G1444" s="12"/>
      <c r="H1444" s="12"/>
      <c r="I1444" s="52">
        <f t="shared" si="22"/>
        <v>0</v>
      </c>
    </row>
    <row r="1445" spans="2:9" x14ac:dyDescent="0.2">
      <c r="B1445" s="75"/>
      <c r="G1445" s="12"/>
      <c r="H1445" s="12"/>
      <c r="I1445" s="52">
        <f t="shared" si="22"/>
        <v>0</v>
      </c>
    </row>
    <row r="1446" spans="2:9" x14ac:dyDescent="0.2">
      <c r="B1446" s="75"/>
      <c r="G1446" s="12"/>
      <c r="H1446" s="12"/>
      <c r="I1446" s="52">
        <f t="shared" si="22"/>
        <v>0</v>
      </c>
    </row>
    <row r="1447" spans="2:9" x14ac:dyDescent="0.2">
      <c r="B1447" s="75"/>
      <c r="G1447" s="12"/>
      <c r="H1447" s="12"/>
      <c r="I1447" s="52">
        <f t="shared" si="22"/>
        <v>0</v>
      </c>
    </row>
    <row r="1448" spans="2:9" x14ac:dyDescent="0.2">
      <c r="B1448" s="75"/>
      <c r="G1448" s="12"/>
      <c r="H1448" s="12"/>
      <c r="I1448" s="52">
        <f t="shared" si="22"/>
        <v>0</v>
      </c>
    </row>
    <row r="1449" spans="2:9" x14ac:dyDescent="0.2">
      <c r="B1449" s="75"/>
      <c r="G1449" s="12"/>
      <c r="H1449" s="12"/>
      <c r="I1449" s="52">
        <f t="shared" si="22"/>
        <v>0</v>
      </c>
    </row>
    <row r="1450" spans="2:9" x14ac:dyDescent="0.2">
      <c r="B1450" s="75"/>
      <c r="G1450" s="12"/>
      <c r="H1450" s="12"/>
      <c r="I1450" s="52">
        <f t="shared" si="22"/>
        <v>0</v>
      </c>
    </row>
    <row r="1451" spans="2:9" x14ac:dyDescent="0.2">
      <c r="B1451" s="75"/>
      <c r="G1451" s="12"/>
      <c r="H1451" s="12"/>
      <c r="I1451" s="52">
        <f t="shared" si="22"/>
        <v>0</v>
      </c>
    </row>
    <row r="1452" spans="2:9" x14ac:dyDescent="0.2">
      <c r="B1452" s="75"/>
      <c r="G1452" s="12"/>
      <c r="H1452" s="12"/>
      <c r="I1452" s="52">
        <f t="shared" si="22"/>
        <v>0</v>
      </c>
    </row>
    <row r="1453" spans="2:9" x14ac:dyDescent="0.2">
      <c r="B1453" s="75"/>
      <c r="G1453" s="12"/>
      <c r="H1453" s="12"/>
      <c r="I1453" s="52">
        <f t="shared" si="22"/>
        <v>0</v>
      </c>
    </row>
    <row r="1454" spans="2:9" x14ac:dyDescent="0.2">
      <c r="B1454" s="75"/>
      <c r="G1454" s="12"/>
      <c r="H1454" s="12"/>
      <c r="I1454" s="52">
        <f t="shared" si="22"/>
        <v>0</v>
      </c>
    </row>
    <row r="1455" spans="2:9" x14ac:dyDescent="0.2">
      <c r="B1455" s="75"/>
      <c r="G1455" s="12"/>
      <c r="H1455" s="12"/>
      <c r="I1455" s="52">
        <f t="shared" si="22"/>
        <v>0</v>
      </c>
    </row>
    <row r="1456" spans="2:9" x14ac:dyDescent="0.2">
      <c r="B1456" s="75"/>
      <c r="G1456" s="12"/>
      <c r="H1456" s="12"/>
      <c r="I1456" s="52">
        <f t="shared" si="22"/>
        <v>0</v>
      </c>
    </row>
    <row r="1457" spans="2:9" x14ac:dyDescent="0.2">
      <c r="B1457" s="75"/>
      <c r="G1457" s="12"/>
      <c r="H1457" s="12"/>
      <c r="I1457" s="52">
        <f t="shared" si="22"/>
        <v>0</v>
      </c>
    </row>
    <row r="1458" spans="2:9" x14ac:dyDescent="0.2">
      <c r="B1458" s="75"/>
      <c r="G1458" s="12"/>
      <c r="H1458" s="12"/>
      <c r="I1458" s="52">
        <f t="shared" si="22"/>
        <v>0</v>
      </c>
    </row>
    <row r="1459" spans="2:9" x14ac:dyDescent="0.2">
      <c r="B1459" s="75"/>
      <c r="G1459" s="12"/>
      <c r="H1459" s="12"/>
      <c r="I1459" s="52">
        <f t="shared" si="22"/>
        <v>0</v>
      </c>
    </row>
    <row r="1460" spans="2:9" x14ac:dyDescent="0.2">
      <c r="B1460" s="75"/>
      <c r="G1460" s="12"/>
      <c r="H1460" s="12"/>
      <c r="I1460" s="52">
        <f t="shared" si="22"/>
        <v>0</v>
      </c>
    </row>
    <row r="1461" spans="2:9" x14ac:dyDescent="0.2">
      <c r="B1461" s="75"/>
      <c r="G1461" s="12"/>
      <c r="H1461" s="12"/>
      <c r="I1461" s="52">
        <f t="shared" si="22"/>
        <v>0</v>
      </c>
    </row>
    <row r="1462" spans="2:9" x14ac:dyDescent="0.2">
      <c r="B1462" s="75"/>
      <c r="G1462" s="12"/>
      <c r="H1462" s="12"/>
      <c r="I1462" s="52">
        <f t="shared" si="22"/>
        <v>0</v>
      </c>
    </row>
    <row r="1463" spans="2:9" x14ac:dyDescent="0.2">
      <c r="B1463" s="75"/>
      <c r="G1463" s="12"/>
      <c r="H1463" s="12"/>
      <c r="I1463" s="52">
        <f t="shared" si="22"/>
        <v>0</v>
      </c>
    </row>
    <row r="1464" spans="2:9" x14ac:dyDescent="0.2">
      <c r="B1464" s="75"/>
      <c r="G1464" s="12"/>
      <c r="H1464" s="12"/>
      <c r="I1464" s="52">
        <f t="shared" si="22"/>
        <v>0</v>
      </c>
    </row>
    <row r="1465" spans="2:9" x14ac:dyDescent="0.2">
      <c r="B1465" s="75"/>
      <c r="G1465" s="12"/>
      <c r="H1465" s="12"/>
      <c r="I1465" s="52">
        <f t="shared" si="22"/>
        <v>0</v>
      </c>
    </row>
    <row r="1466" spans="2:9" x14ac:dyDescent="0.2">
      <c r="B1466" s="75"/>
      <c r="G1466" s="12"/>
      <c r="H1466" s="12"/>
      <c r="I1466" s="52">
        <f t="shared" si="22"/>
        <v>0</v>
      </c>
    </row>
    <row r="1467" spans="2:9" x14ac:dyDescent="0.2">
      <c r="B1467" s="75"/>
      <c r="G1467" s="12"/>
      <c r="H1467" s="12"/>
      <c r="I1467" s="52">
        <f t="shared" si="22"/>
        <v>0</v>
      </c>
    </row>
    <row r="1468" spans="2:9" x14ac:dyDescent="0.2">
      <c r="B1468" s="75"/>
      <c r="G1468" s="12"/>
      <c r="H1468" s="12"/>
      <c r="I1468" s="52">
        <f t="shared" si="22"/>
        <v>0</v>
      </c>
    </row>
    <row r="1469" spans="2:9" x14ac:dyDescent="0.2">
      <c r="B1469" s="75"/>
      <c r="G1469" s="12"/>
      <c r="H1469" s="12"/>
      <c r="I1469" s="52">
        <f t="shared" si="22"/>
        <v>0</v>
      </c>
    </row>
    <row r="1470" spans="2:9" x14ac:dyDescent="0.2">
      <c r="B1470" s="75"/>
      <c r="G1470" s="12"/>
      <c r="H1470" s="12"/>
      <c r="I1470" s="52">
        <f t="shared" si="22"/>
        <v>0</v>
      </c>
    </row>
    <row r="1471" spans="2:9" x14ac:dyDescent="0.2">
      <c r="B1471" s="75"/>
      <c r="G1471" s="12"/>
      <c r="H1471" s="12"/>
      <c r="I1471" s="52">
        <f t="shared" si="22"/>
        <v>0</v>
      </c>
    </row>
    <row r="1472" spans="2:9" x14ac:dyDescent="0.2">
      <c r="B1472" s="75"/>
      <c r="G1472" s="12"/>
      <c r="H1472" s="12"/>
      <c r="I1472" s="52">
        <f t="shared" si="22"/>
        <v>0</v>
      </c>
    </row>
    <row r="1473" spans="2:9" x14ac:dyDescent="0.2">
      <c r="B1473" s="75"/>
      <c r="G1473" s="12"/>
      <c r="H1473" s="12"/>
      <c r="I1473" s="52">
        <f t="shared" si="22"/>
        <v>0</v>
      </c>
    </row>
    <row r="1474" spans="2:9" x14ac:dyDescent="0.2">
      <c r="B1474" s="75"/>
      <c r="G1474" s="12"/>
      <c r="H1474" s="12"/>
      <c r="I1474" s="52">
        <f t="shared" si="22"/>
        <v>0</v>
      </c>
    </row>
    <row r="1475" spans="2:9" x14ac:dyDescent="0.2">
      <c r="B1475" s="75"/>
      <c r="G1475" s="12"/>
      <c r="H1475" s="12"/>
      <c r="I1475" s="52">
        <f t="shared" si="22"/>
        <v>0</v>
      </c>
    </row>
    <row r="1476" spans="2:9" x14ac:dyDescent="0.2">
      <c r="B1476" s="75"/>
      <c r="G1476" s="12"/>
      <c r="H1476" s="12"/>
      <c r="I1476" s="52">
        <f t="shared" si="22"/>
        <v>0</v>
      </c>
    </row>
    <row r="1477" spans="2:9" x14ac:dyDescent="0.2">
      <c r="B1477" s="75"/>
      <c r="G1477" s="12"/>
      <c r="H1477" s="12"/>
      <c r="I1477" s="52">
        <f t="shared" si="22"/>
        <v>0</v>
      </c>
    </row>
    <row r="1478" spans="2:9" x14ac:dyDescent="0.2">
      <c r="B1478" s="75"/>
      <c r="G1478" s="12"/>
      <c r="H1478" s="12"/>
      <c r="I1478" s="52">
        <f t="shared" ref="I1478:I1501" si="23">ROUND((I1477+G1478-H1478),2)</f>
        <v>0</v>
      </c>
    </row>
    <row r="1479" spans="2:9" x14ac:dyDescent="0.2">
      <c r="B1479" s="75"/>
      <c r="G1479" s="12"/>
      <c r="H1479" s="12"/>
      <c r="I1479" s="52">
        <f t="shared" si="23"/>
        <v>0</v>
      </c>
    </row>
    <row r="1480" spans="2:9" x14ac:dyDescent="0.2">
      <c r="B1480" s="75"/>
      <c r="G1480" s="12"/>
      <c r="H1480" s="12"/>
      <c r="I1480" s="52">
        <f t="shared" si="23"/>
        <v>0</v>
      </c>
    </row>
    <row r="1481" spans="2:9" x14ac:dyDescent="0.2">
      <c r="B1481" s="75"/>
      <c r="G1481" s="12"/>
      <c r="H1481" s="12"/>
      <c r="I1481" s="52">
        <f t="shared" si="23"/>
        <v>0</v>
      </c>
    </row>
    <row r="1482" spans="2:9" x14ac:dyDescent="0.2">
      <c r="B1482" s="75"/>
      <c r="G1482" s="12"/>
      <c r="H1482" s="12"/>
      <c r="I1482" s="52">
        <f t="shared" si="23"/>
        <v>0</v>
      </c>
    </row>
    <row r="1483" spans="2:9" x14ac:dyDescent="0.2">
      <c r="B1483" s="75"/>
      <c r="G1483" s="12"/>
      <c r="H1483" s="12"/>
      <c r="I1483" s="52">
        <f t="shared" si="23"/>
        <v>0</v>
      </c>
    </row>
    <row r="1484" spans="2:9" x14ac:dyDescent="0.2">
      <c r="B1484" s="75"/>
      <c r="G1484" s="12"/>
      <c r="H1484" s="12"/>
      <c r="I1484" s="52">
        <f t="shared" si="23"/>
        <v>0</v>
      </c>
    </row>
    <row r="1485" spans="2:9" x14ac:dyDescent="0.2">
      <c r="B1485" s="75"/>
      <c r="G1485" s="12"/>
      <c r="H1485" s="12"/>
      <c r="I1485" s="52">
        <f t="shared" si="23"/>
        <v>0</v>
      </c>
    </row>
    <row r="1486" spans="2:9" x14ac:dyDescent="0.2">
      <c r="B1486" s="75"/>
      <c r="G1486" s="12"/>
      <c r="H1486" s="12"/>
      <c r="I1486" s="52">
        <f t="shared" si="23"/>
        <v>0</v>
      </c>
    </row>
    <row r="1487" spans="2:9" x14ac:dyDescent="0.2">
      <c r="B1487" s="75"/>
      <c r="G1487" s="12"/>
      <c r="H1487" s="12"/>
      <c r="I1487" s="52">
        <f t="shared" si="23"/>
        <v>0</v>
      </c>
    </row>
    <row r="1488" spans="2:9" x14ac:dyDescent="0.2">
      <c r="B1488" s="75"/>
      <c r="G1488" s="12"/>
      <c r="H1488" s="12"/>
      <c r="I1488" s="52">
        <f t="shared" si="23"/>
        <v>0</v>
      </c>
    </row>
    <row r="1489" spans="2:9" x14ac:dyDescent="0.2">
      <c r="B1489" s="75"/>
      <c r="G1489" s="12"/>
      <c r="H1489" s="12"/>
      <c r="I1489" s="52">
        <f t="shared" si="23"/>
        <v>0</v>
      </c>
    </row>
    <row r="1490" spans="2:9" x14ac:dyDescent="0.2">
      <c r="B1490" s="75"/>
      <c r="G1490" s="12"/>
      <c r="H1490" s="12"/>
      <c r="I1490" s="52">
        <f t="shared" si="23"/>
        <v>0</v>
      </c>
    </row>
    <row r="1491" spans="2:9" x14ac:dyDescent="0.2">
      <c r="B1491" s="75"/>
      <c r="G1491" s="12"/>
      <c r="H1491" s="12"/>
      <c r="I1491" s="52">
        <f t="shared" si="23"/>
        <v>0</v>
      </c>
    </row>
    <row r="1492" spans="2:9" x14ac:dyDescent="0.2">
      <c r="B1492" s="75"/>
      <c r="G1492" s="12"/>
      <c r="H1492" s="12"/>
      <c r="I1492" s="52">
        <f t="shared" si="23"/>
        <v>0</v>
      </c>
    </row>
    <row r="1493" spans="2:9" x14ac:dyDescent="0.2">
      <c r="B1493" s="75"/>
      <c r="G1493" s="12"/>
      <c r="H1493" s="12"/>
      <c r="I1493" s="52">
        <f t="shared" si="23"/>
        <v>0</v>
      </c>
    </row>
    <row r="1494" spans="2:9" x14ac:dyDescent="0.2">
      <c r="B1494" s="75"/>
      <c r="G1494" s="12"/>
      <c r="H1494" s="12"/>
      <c r="I1494" s="52">
        <f t="shared" si="23"/>
        <v>0</v>
      </c>
    </row>
    <row r="1495" spans="2:9" x14ac:dyDescent="0.2">
      <c r="B1495" s="75"/>
      <c r="G1495" s="12"/>
      <c r="H1495" s="12"/>
      <c r="I1495" s="52">
        <f t="shared" si="23"/>
        <v>0</v>
      </c>
    </row>
    <row r="1496" spans="2:9" x14ac:dyDescent="0.2">
      <c r="B1496" s="75"/>
      <c r="G1496" s="12"/>
      <c r="H1496" s="12"/>
      <c r="I1496" s="52">
        <f t="shared" si="23"/>
        <v>0</v>
      </c>
    </row>
    <row r="1497" spans="2:9" x14ac:dyDescent="0.2">
      <c r="B1497" s="75"/>
      <c r="G1497" s="12"/>
      <c r="H1497" s="12"/>
      <c r="I1497" s="52">
        <f t="shared" si="23"/>
        <v>0</v>
      </c>
    </row>
    <row r="1498" spans="2:9" x14ac:dyDescent="0.2">
      <c r="B1498" s="75"/>
      <c r="G1498" s="12"/>
      <c r="H1498" s="12"/>
      <c r="I1498" s="52">
        <f t="shared" si="23"/>
        <v>0</v>
      </c>
    </row>
    <row r="1499" spans="2:9" x14ac:dyDescent="0.2">
      <c r="B1499" s="75"/>
      <c r="G1499" s="12"/>
      <c r="H1499" s="12"/>
      <c r="I1499" s="52">
        <f t="shared" si="23"/>
        <v>0</v>
      </c>
    </row>
    <row r="1500" spans="2:9" x14ac:dyDescent="0.2">
      <c r="B1500" s="75"/>
      <c r="G1500" s="12"/>
      <c r="H1500" s="12"/>
      <c r="I1500" s="52">
        <f t="shared" si="23"/>
        <v>0</v>
      </c>
    </row>
    <row r="1501" spans="2:9" x14ac:dyDescent="0.2">
      <c r="B1501" s="75"/>
      <c r="G1501" s="12"/>
      <c r="H1501" s="12"/>
      <c r="I1501" s="52">
        <f t="shared" si="23"/>
        <v>0</v>
      </c>
    </row>
    <row r="1657" spans="5:6" x14ac:dyDescent="0.2">
      <c r="E1657" s="11" t="s">
        <v>24</v>
      </c>
      <c r="F1657" s="11" t="s">
        <v>19</v>
      </c>
    </row>
  </sheetData>
  <sheetProtection sheet="1" formatCells="0" selectLockedCells="1"/>
  <sortState ref="A7:H104">
    <sortCondition ref="A7:A104"/>
    <sortCondition ref="C7:C104"/>
  </sortState>
  <phoneticPr fontId="0" type="noConversion"/>
  <dataValidations count="2">
    <dataValidation type="list" allowBlank="1" showInputMessage="1" showErrorMessage="1" sqref="E5:E33319">
      <formula1>Funds</formula1>
    </dataValidation>
    <dataValidation type="list" allowBlank="1" showInputMessage="1" showErrorMessage="1" sqref="F5:F33319">
      <formula1>Categories</formula1>
    </dataValidation>
  </dataValidations>
  <pageMargins left="0.23622047244094491" right="0.23622047244094491" top="0.74803149606299213" bottom="0.74803149606299213" header="0.31496062992125984" footer="0.31496062992125984"/>
  <pageSetup paperSize="9" scale="78" fitToHeight="100" orientation="landscape" horizontalDpi="4294967292" verticalDpi="4294967292" r:id="rId1"/>
  <headerFooter alignWithMargins="0">
    <oddFooter>&amp;R&amp;P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Details!$B$21:$B$32</xm:f>
          </x14:formula1>
          <xm:sqref>B5:B1501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BL1501"/>
  <sheetViews>
    <sheetView workbookViewId="0">
      <pane ySplit="4" topLeftCell="A5" activePane="bottomLeft" state="frozen"/>
      <selection pane="bottomLeft" activeCell="G24" sqref="G24:H24"/>
    </sheetView>
    <sheetView workbookViewId="1"/>
  </sheetViews>
  <sheetFormatPr defaultRowHeight="15" x14ac:dyDescent="0.2"/>
  <cols>
    <col min="1" max="3" width="13" style="10" customWidth="1"/>
    <col min="4" max="4" width="32.85546875" style="11" customWidth="1"/>
    <col min="5" max="5" width="27.28515625" style="11" customWidth="1"/>
    <col min="6" max="6" width="36.7109375" style="11" customWidth="1"/>
    <col min="7" max="8" width="16.7109375" style="11" customWidth="1"/>
    <col min="9" max="9" width="16.7109375" style="51" customWidth="1"/>
    <col min="10" max="10" width="13.7109375" style="11" customWidth="1"/>
    <col min="11" max="11" width="24.85546875" style="51" customWidth="1"/>
    <col min="12" max="12" width="9" style="51" customWidth="1"/>
    <col min="13" max="13" width="37.7109375" style="51" customWidth="1"/>
    <col min="14" max="64" width="9.140625" style="51"/>
    <col min="65" max="16384" width="9.140625" style="11"/>
  </cols>
  <sheetData>
    <row r="1" spans="1:12" ht="18" x14ac:dyDescent="0.25">
      <c r="A1" s="59" t="str">
        <f>Details!D2</f>
        <v>WYCAS example</v>
      </c>
      <c r="B1" s="59"/>
      <c r="C1" s="59"/>
      <c r="D1" s="89"/>
      <c r="E1" s="103" t="s">
        <v>129</v>
      </c>
      <c r="F1" s="51"/>
      <c r="G1" s="56" t="s">
        <v>119</v>
      </c>
      <c r="H1" s="92"/>
      <c r="I1" s="50">
        <f>SUM(G:G)-SUM(H:H)</f>
        <v>0</v>
      </c>
      <c r="J1" s="89"/>
      <c r="K1" s="90" t="s">
        <v>120</v>
      </c>
      <c r="L1" s="71">
        <f>COUNT(G:G)+COUNT(H:H)</f>
        <v>0</v>
      </c>
    </row>
    <row r="2" spans="1:12" ht="15.75" x14ac:dyDescent="0.25">
      <c r="A2" s="93"/>
      <c r="B2" s="93"/>
      <c r="C2" s="93"/>
      <c r="D2" s="51"/>
      <c r="E2" s="51"/>
      <c r="F2" s="51"/>
      <c r="G2" s="51"/>
      <c r="H2" s="51"/>
      <c r="J2" s="94" t="s">
        <v>121</v>
      </c>
      <c r="K2" s="90" t="s">
        <v>122</v>
      </c>
      <c r="L2" s="71">
        <f>COUNTA(J:J)-3</f>
        <v>0</v>
      </c>
    </row>
    <row r="3" spans="1:12" ht="15.75" x14ac:dyDescent="0.25">
      <c r="A3" s="93"/>
      <c r="B3" s="93"/>
      <c r="C3" s="93"/>
      <c r="D3" s="51"/>
      <c r="E3" s="51"/>
      <c r="F3" s="51"/>
      <c r="G3" s="51"/>
      <c r="H3" s="51"/>
      <c r="J3" s="94" t="s">
        <v>123</v>
      </c>
      <c r="K3" s="90" t="s">
        <v>124</v>
      </c>
      <c r="L3" s="71">
        <f>L1-L2</f>
        <v>0</v>
      </c>
    </row>
    <row r="4" spans="1:12" ht="16.5" thickBot="1" x14ac:dyDescent="0.3">
      <c r="A4" s="57" t="s">
        <v>102</v>
      </c>
      <c r="B4" s="57" t="s">
        <v>125</v>
      </c>
      <c r="C4" s="58" t="s">
        <v>103</v>
      </c>
      <c r="D4" s="57" t="s">
        <v>104</v>
      </c>
      <c r="E4" s="57" t="s">
        <v>105</v>
      </c>
      <c r="F4" s="57" t="s">
        <v>106</v>
      </c>
      <c r="G4" s="70" t="s">
        <v>107</v>
      </c>
      <c r="H4" s="70" t="s">
        <v>112</v>
      </c>
      <c r="I4" s="70" t="s">
        <v>126</v>
      </c>
      <c r="J4" s="95" t="s">
        <v>127</v>
      </c>
      <c r="K4" s="90" t="s">
        <v>128</v>
      </c>
      <c r="L4" s="91">
        <f>SUMIF(J:J,"&lt;&gt;",G:G)-SUMIF(J:J,"&lt;&gt;",H:H)</f>
        <v>0</v>
      </c>
    </row>
    <row r="5" spans="1:12" x14ac:dyDescent="0.2">
      <c r="B5" s="75"/>
      <c r="C5" s="11"/>
      <c r="G5" s="12"/>
      <c r="H5" s="27"/>
      <c r="I5" s="52">
        <f>ROUND((G5-H5),2)</f>
        <v>0</v>
      </c>
    </row>
    <row r="6" spans="1:12" x14ac:dyDescent="0.2">
      <c r="B6" s="75"/>
      <c r="C6" s="34"/>
      <c r="D6" s="34"/>
      <c r="E6" s="34"/>
      <c r="F6" s="34"/>
      <c r="G6" s="35"/>
      <c r="H6" s="35"/>
      <c r="I6" s="52">
        <f>ROUND((I5+G6-H6),2)</f>
        <v>0</v>
      </c>
    </row>
    <row r="7" spans="1:12" x14ac:dyDescent="0.2">
      <c r="B7" s="75"/>
      <c r="C7" s="34"/>
      <c r="D7" s="34"/>
      <c r="E7" s="34"/>
      <c r="F7" s="34"/>
      <c r="G7" s="35"/>
      <c r="H7" s="35"/>
      <c r="I7" s="52">
        <f t="shared" ref="I7:I70" si="0">ROUND((I6+G7-H7),2)</f>
        <v>0</v>
      </c>
    </row>
    <row r="8" spans="1:12" x14ac:dyDescent="0.2">
      <c r="B8" s="75"/>
      <c r="C8" s="34"/>
      <c r="D8" s="34"/>
      <c r="E8" s="34"/>
      <c r="F8" s="34"/>
      <c r="G8" s="35"/>
      <c r="H8" s="35"/>
      <c r="I8" s="52">
        <f t="shared" si="0"/>
        <v>0</v>
      </c>
    </row>
    <row r="9" spans="1:12" x14ac:dyDescent="0.2">
      <c r="B9" s="75"/>
      <c r="C9" s="34"/>
      <c r="D9" s="34"/>
      <c r="E9" s="34"/>
      <c r="F9" s="34"/>
      <c r="G9" s="35"/>
      <c r="H9" s="35"/>
      <c r="I9" s="52">
        <f t="shared" si="0"/>
        <v>0</v>
      </c>
    </row>
    <row r="10" spans="1:12" x14ac:dyDescent="0.2">
      <c r="B10" s="75"/>
      <c r="C10" s="11"/>
      <c r="G10" s="12"/>
      <c r="H10" s="12"/>
      <c r="I10" s="52">
        <f t="shared" si="0"/>
        <v>0</v>
      </c>
    </row>
    <row r="11" spans="1:12" x14ac:dyDescent="0.2">
      <c r="B11" s="75"/>
      <c r="C11" s="11"/>
      <c r="G11" s="12"/>
      <c r="H11" s="12"/>
      <c r="I11" s="52">
        <f t="shared" si="0"/>
        <v>0</v>
      </c>
    </row>
    <row r="12" spans="1:12" x14ac:dyDescent="0.2">
      <c r="B12" s="75"/>
      <c r="C12" s="11"/>
      <c r="G12" s="12"/>
      <c r="H12" s="12"/>
      <c r="I12" s="52">
        <f t="shared" si="0"/>
        <v>0</v>
      </c>
    </row>
    <row r="13" spans="1:12" x14ac:dyDescent="0.2">
      <c r="B13" s="75"/>
      <c r="C13" s="11"/>
      <c r="G13" s="12"/>
      <c r="H13" s="12"/>
      <c r="I13" s="52">
        <f t="shared" si="0"/>
        <v>0</v>
      </c>
    </row>
    <row r="14" spans="1:12" x14ac:dyDescent="0.2">
      <c r="B14" s="75"/>
      <c r="C14" s="11"/>
      <c r="G14" s="12"/>
      <c r="H14" s="12"/>
      <c r="I14" s="52">
        <f t="shared" si="0"/>
        <v>0</v>
      </c>
    </row>
    <row r="15" spans="1:12" x14ac:dyDescent="0.2">
      <c r="B15" s="75"/>
      <c r="C15" s="11"/>
      <c r="G15" s="12"/>
      <c r="H15" s="12"/>
      <c r="I15" s="52">
        <f t="shared" si="0"/>
        <v>0</v>
      </c>
    </row>
    <row r="16" spans="1:12" x14ac:dyDescent="0.2">
      <c r="B16" s="75"/>
      <c r="C16" s="11"/>
      <c r="G16" s="12"/>
      <c r="H16" s="12"/>
      <c r="I16" s="52">
        <f t="shared" si="0"/>
        <v>0</v>
      </c>
    </row>
    <row r="17" spans="2:9" x14ac:dyDescent="0.2">
      <c r="B17" s="75"/>
      <c r="C17" s="11"/>
      <c r="D17" s="51"/>
      <c r="G17" s="12"/>
      <c r="H17" s="12"/>
      <c r="I17" s="52">
        <f t="shared" si="0"/>
        <v>0</v>
      </c>
    </row>
    <row r="18" spans="2:9" x14ac:dyDescent="0.2">
      <c r="B18" s="75"/>
      <c r="C18" s="11"/>
      <c r="G18" s="12"/>
      <c r="H18" s="12"/>
      <c r="I18" s="52">
        <f t="shared" si="0"/>
        <v>0</v>
      </c>
    </row>
    <row r="19" spans="2:9" x14ac:dyDescent="0.2">
      <c r="B19" s="75"/>
      <c r="C19" s="11"/>
      <c r="G19" s="12"/>
      <c r="H19" s="12"/>
      <c r="I19" s="52">
        <f t="shared" si="0"/>
        <v>0</v>
      </c>
    </row>
    <row r="20" spans="2:9" x14ac:dyDescent="0.2">
      <c r="B20" s="75"/>
      <c r="C20" s="11"/>
      <c r="G20" s="12"/>
      <c r="H20" s="12"/>
      <c r="I20" s="52">
        <f t="shared" si="0"/>
        <v>0</v>
      </c>
    </row>
    <row r="21" spans="2:9" x14ac:dyDescent="0.2">
      <c r="B21" s="75"/>
      <c r="C21" s="11"/>
      <c r="G21" s="12"/>
      <c r="H21" s="12"/>
      <c r="I21" s="52">
        <f t="shared" si="0"/>
        <v>0</v>
      </c>
    </row>
    <row r="22" spans="2:9" x14ac:dyDescent="0.2">
      <c r="B22" s="75"/>
      <c r="C22" s="11"/>
      <c r="G22" s="12"/>
      <c r="H22" s="12"/>
      <c r="I22" s="52">
        <f t="shared" si="0"/>
        <v>0</v>
      </c>
    </row>
    <row r="23" spans="2:9" x14ac:dyDescent="0.2">
      <c r="B23" s="75"/>
      <c r="C23" s="11"/>
      <c r="G23" s="12"/>
      <c r="H23" s="12"/>
      <c r="I23" s="52">
        <f t="shared" si="0"/>
        <v>0</v>
      </c>
    </row>
    <row r="24" spans="2:9" x14ac:dyDescent="0.2">
      <c r="B24" s="75"/>
      <c r="C24" s="11"/>
      <c r="G24" s="12"/>
      <c r="H24" s="12"/>
      <c r="I24" s="52">
        <f t="shared" si="0"/>
        <v>0</v>
      </c>
    </row>
    <row r="25" spans="2:9" x14ac:dyDescent="0.2">
      <c r="B25" s="75"/>
      <c r="C25" s="11"/>
      <c r="G25" s="12"/>
      <c r="H25" s="12"/>
      <c r="I25" s="52">
        <f t="shared" si="0"/>
        <v>0</v>
      </c>
    </row>
    <row r="26" spans="2:9" x14ac:dyDescent="0.2">
      <c r="B26" s="75"/>
      <c r="C26" s="11"/>
      <c r="G26" s="12"/>
      <c r="H26" s="12"/>
      <c r="I26" s="52">
        <f t="shared" si="0"/>
        <v>0</v>
      </c>
    </row>
    <row r="27" spans="2:9" x14ac:dyDescent="0.2">
      <c r="B27" s="75"/>
      <c r="C27" s="11"/>
      <c r="G27" s="12"/>
      <c r="H27" s="12"/>
      <c r="I27" s="52">
        <f t="shared" si="0"/>
        <v>0</v>
      </c>
    </row>
    <row r="28" spans="2:9" x14ac:dyDescent="0.2">
      <c r="B28" s="75"/>
      <c r="C28" s="11"/>
      <c r="G28" s="12"/>
      <c r="H28" s="12"/>
      <c r="I28" s="52">
        <f t="shared" si="0"/>
        <v>0</v>
      </c>
    </row>
    <row r="29" spans="2:9" x14ac:dyDescent="0.2">
      <c r="B29" s="75"/>
      <c r="C29" s="11"/>
      <c r="G29" s="12"/>
      <c r="H29" s="12"/>
      <c r="I29" s="52">
        <f t="shared" si="0"/>
        <v>0</v>
      </c>
    </row>
    <row r="30" spans="2:9" x14ac:dyDescent="0.2">
      <c r="B30" s="75"/>
      <c r="C30" s="11"/>
      <c r="G30" s="12"/>
      <c r="H30" s="12"/>
      <c r="I30" s="52">
        <f t="shared" si="0"/>
        <v>0</v>
      </c>
    </row>
    <row r="31" spans="2:9" x14ac:dyDescent="0.2">
      <c r="B31" s="75"/>
      <c r="C31" s="11"/>
      <c r="G31" s="12"/>
      <c r="H31" s="12"/>
      <c r="I31" s="52">
        <f t="shared" si="0"/>
        <v>0</v>
      </c>
    </row>
    <row r="32" spans="2:9" x14ac:dyDescent="0.2">
      <c r="B32" s="75"/>
      <c r="C32" s="11"/>
      <c r="G32" s="12"/>
      <c r="H32" s="12"/>
      <c r="I32" s="52">
        <f t="shared" si="0"/>
        <v>0</v>
      </c>
    </row>
    <row r="33" spans="2:9" x14ac:dyDescent="0.2">
      <c r="B33" s="75"/>
      <c r="C33" s="11"/>
      <c r="G33" s="12"/>
      <c r="H33" s="12"/>
      <c r="I33" s="52">
        <f t="shared" si="0"/>
        <v>0</v>
      </c>
    </row>
    <row r="34" spans="2:9" x14ac:dyDescent="0.2">
      <c r="B34" s="75"/>
      <c r="C34" s="11"/>
      <c r="G34" s="12"/>
      <c r="H34" s="12"/>
      <c r="I34" s="52">
        <f t="shared" si="0"/>
        <v>0</v>
      </c>
    </row>
    <row r="35" spans="2:9" x14ac:dyDescent="0.2">
      <c r="B35" s="75"/>
      <c r="C35" s="11"/>
      <c r="G35" s="12"/>
      <c r="H35" s="12"/>
      <c r="I35" s="52">
        <f t="shared" si="0"/>
        <v>0</v>
      </c>
    </row>
    <row r="36" spans="2:9" x14ac:dyDescent="0.2">
      <c r="B36" s="75"/>
      <c r="C36" s="11"/>
      <c r="G36" s="12"/>
      <c r="H36" s="12"/>
      <c r="I36" s="52">
        <f t="shared" si="0"/>
        <v>0</v>
      </c>
    </row>
    <row r="37" spans="2:9" x14ac:dyDescent="0.2">
      <c r="B37" s="75"/>
      <c r="C37" s="11"/>
      <c r="G37" s="12"/>
      <c r="H37" s="12"/>
      <c r="I37" s="52">
        <f t="shared" si="0"/>
        <v>0</v>
      </c>
    </row>
    <row r="38" spans="2:9" x14ac:dyDescent="0.2">
      <c r="B38" s="75"/>
      <c r="C38" s="11"/>
      <c r="G38" s="12"/>
      <c r="H38" s="12"/>
      <c r="I38" s="52">
        <f t="shared" si="0"/>
        <v>0</v>
      </c>
    </row>
    <row r="39" spans="2:9" x14ac:dyDescent="0.2">
      <c r="B39" s="75"/>
      <c r="C39" s="11"/>
      <c r="G39" s="12"/>
      <c r="H39" s="12"/>
      <c r="I39" s="52">
        <f t="shared" si="0"/>
        <v>0</v>
      </c>
    </row>
    <row r="40" spans="2:9" x14ac:dyDescent="0.2">
      <c r="B40" s="75"/>
      <c r="C40" s="11"/>
      <c r="G40" s="12"/>
      <c r="H40" s="12"/>
      <c r="I40" s="52">
        <f t="shared" si="0"/>
        <v>0</v>
      </c>
    </row>
    <row r="41" spans="2:9" x14ac:dyDescent="0.2">
      <c r="B41" s="75"/>
      <c r="C41" s="11"/>
      <c r="G41" s="12"/>
      <c r="H41" s="12"/>
      <c r="I41" s="52">
        <f t="shared" si="0"/>
        <v>0</v>
      </c>
    </row>
    <row r="42" spans="2:9" x14ac:dyDescent="0.2">
      <c r="B42" s="75"/>
      <c r="C42" s="11"/>
      <c r="G42" s="12"/>
      <c r="H42" s="12"/>
      <c r="I42" s="52">
        <f t="shared" si="0"/>
        <v>0</v>
      </c>
    </row>
    <row r="43" spans="2:9" x14ac:dyDescent="0.2">
      <c r="B43" s="75"/>
      <c r="C43" s="11"/>
      <c r="G43" s="12"/>
      <c r="H43" s="12"/>
      <c r="I43" s="52">
        <f t="shared" si="0"/>
        <v>0</v>
      </c>
    </row>
    <row r="44" spans="2:9" x14ac:dyDescent="0.2">
      <c r="B44" s="75"/>
      <c r="C44" s="11"/>
      <c r="G44" s="12"/>
      <c r="H44" s="12"/>
      <c r="I44" s="52">
        <f t="shared" si="0"/>
        <v>0</v>
      </c>
    </row>
    <row r="45" spans="2:9" x14ac:dyDescent="0.2">
      <c r="B45" s="75"/>
      <c r="C45" s="11"/>
      <c r="G45" s="12"/>
      <c r="H45" s="12"/>
      <c r="I45" s="52">
        <f t="shared" si="0"/>
        <v>0</v>
      </c>
    </row>
    <row r="46" spans="2:9" x14ac:dyDescent="0.2">
      <c r="B46" s="75"/>
      <c r="C46" s="11"/>
      <c r="G46" s="12"/>
      <c r="H46" s="12"/>
      <c r="I46" s="52">
        <f t="shared" si="0"/>
        <v>0</v>
      </c>
    </row>
    <row r="47" spans="2:9" x14ac:dyDescent="0.2">
      <c r="B47" s="75"/>
      <c r="C47" s="11"/>
      <c r="G47" s="12"/>
      <c r="H47" s="12"/>
      <c r="I47" s="52">
        <f t="shared" si="0"/>
        <v>0</v>
      </c>
    </row>
    <row r="48" spans="2:9" x14ac:dyDescent="0.2">
      <c r="B48" s="75"/>
      <c r="C48" s="11"/>
      <c r="G48" s="12"/>
      <c r="H48" s="12"/>
      <c r="I48" s="52">
        <f t="shared" si="0"/>
        <v>0</v>
      </c>
    </row>
    <row r="49" spans="2:9" x14ac:dyDescent="0.2">
      <c r="B49" s="75"/>
      <c r="C49" s="11"/>
      <c r="G49" s="12"/>
      <c r="H49" s="12"/>
      <c r="I49" s="52">
        <f t="shared" si="0"/>
        <v>0</v>
      </c>
    </row>
    <row r="50" spans="2:9" x14ac:dyDescent="0.2">
      <c r="B50" s="75"/>
      <c r="C50" s="11"/>
      <c r="G50" s="12"/>
      <c r="H50" s="12"/>
      <c r="I50" s="52">
        <f t="shared" si="0"/>
        <v>0</v>
      </c>
    </row>
    <row r="51" spans="2:9" x14ac:dyDescent="0.2">
      <c r="B51" s="75"/>
      <c r="C51" s="11"/>
      <c r="G51" s="12"/>
      <c r="H51" s="12"/>
      <c r="I51" s="52">
        <f t="shared" si="0"/>
        <v>0</v>
      </c>
    </row>
    <row r="52" spans="2:9" x14ac:dyDescent="0.2">
      <c r="B52" s="75"/>
      <c r="C52" s="11"/>
      <c r="G52" s="12"/>
      <c r="H52" s="12"/>
      <c r="I52" s="52">
        <f t="shared" si="0"/>
        <v>0</v>
      </c>
    </row>
    <row r="53" spans="2:9" x14ac:dyDescent="0.2">
      <c r="B53" s="75"/>
      <c r="C53" s="11"/>
      <c r="G53" s="12"/>
      <c r="H53" s="12"/>
      <c r="I53" s="52">
        <f t="shared" si="0"/>
        <v>0</v>
      </c>
    </row>
    <row r="54" spans="2:9" x14ac:dyDescent="0.2">
      <c r="B54" s="75"/>
      <c r="C54" s="11"/>
      <c r="G54" s="12"/>
      <c r="H54" s="12"/>
      <c r="I54" s="52">
        <f t="shared" si="0"/>
        <v>0</v>
      </c>
    </row>
    <row r="55" spans="2:9" x14ac:dyDescent="0.2">
      <c r="B55" s="75"/>
      <c r="C55" s="11"/>
      <c r="G55" s="12"/>
      <c r="H55" s="12"/>
      <c r="I55" s="52">
        <f t="shared" si="0"/>
        <v>0</v>
      </c>
    </row>
    <row r="56" spans="2:9" x14ac:dyDescent="0.2">
      <c r="B56" s="75"/>
      <c r="C56" s="11"/>
      <c r="G56" s="12"/>
      <c r="H56" s="12"/>
      <c r="I56" s="52">
        <f t="shared" si="0"/>
        <v>0</v>
      </c>
    </row>
    <row r="57" spans="2:9" x14ac:dyDescent="0.2">
      <c r="B57" s="75"/>
      <c r="C57" s="11"/>
      <c r="G57" s="12"/>
      <c r="H57" s="12"/>
      <c r="I57" s="52">
        <f t="shared" si="0"/>
        <v>0</v>
      </c>
    </row>
    <row r="58" spans="2:9" x14ac:dyDescent="0.2">
      <c r="B58" s="75"/>
      <c r="C58" s="11"/>
      <c r="G58" s="12"/>
      <c r="H58" s="12"/>
      <c r="I58" s="52">
        <f t="shared" si="0"/>
        <v>0</v>
      </c>
    </row>
    <row r="59" spans="2:9" x14ac:dyDescent="0.2">
      <c r="B59" s="75"/>
      <c r="C59" s="11"/>
      <c r="G59" s="12"/>
      <c r="H59" s="12"/>
      <c r="I59" s="52">
        <f t="shared" si="0"/>
        <v>0</v>
      </c>
    </row>
    <row r="60" spans="2:9" x14ac:dyDescent="0.2">
      <c r="B60" s="75"/>
      <c r="C60" s="11"/>
      <c r="G60" s="12"/>
      <c r="H60" s="12"/>
      <c r="I60" s="52">
        <f t="shared" si="0"/>
        <v>0</v>
      </c>
    </row>
    <row r="61" spans="2:9" x14ac:dyDescent="0.2">
      <c r="B61" s="75"/>
      <c r="C61" s="11"/>
      <c r="G61" s="12"/>
      <c r="H61" s="12"/>
      <c r="I61" s="52">
        <f t="shared" si="0"/>
        <v>0</v>
      </c>
    </row>
    <row r="62" spans="2:9" x14ac:dyDescent="0.2">
      <c r="B62" s="75"/>
      <c r="C62" s="11"/>
      <c r="G62" s="12"/>
      <c r="H62" s="12"/>
      <c r="I62" s="52">
        <f t="shared" si="0"/>
        <v>0</v>
      </c>
    </row>
    <row r="63" spans="2:9" x14ac:dyDescent="0.2">
      <c r="B63" s="75"/>
      <c r="C63" s="11"/>
      <c r="G63" s="12"/>
      <c r="H63" s="12"/>
      <c r="I63" s="52">
        <f t="shared" si="0"/>
        <v>0</v>
      </c>
    </row>
    <row r="64" spans="2:9" x14ac:dyDescent="0.2">
      <c r="B64" s="75"/>
      <c r="C64" s="11"/>
      <c r="G64" s="12"/>
      <c r="H64" s="12"/>
      <c r="I64" s="52">
        <f t="shared" si="0"/>
        <v>0</v>
      </c>
    </row>
    <row r="65" spans="2:9" x14ac:dyDescent="0.2">
      <c r="B65" s="75"/>
      <c r="C65" s="11"/>
      <c r="G65" s="12"/>
      <c r="H65" s="12"/>
      <c r="I65" s="52">
        <f t="shared" si="0"/>
        <v>0</v>
      </c>
    </row>
    <row r="66" spans="2:9" x14ac:dyDescent="0.2">
      <c r="B66" s="75"/>
      <c r="C66" s="11"/>
      <c r="G66" s="12"/>
      <c r="H66" s="12"/>
      <c r="I66" s="52">
        <f t="shared" si="0"/>
        <v>0</v>
      </c>
    </row>
    <row r="67" spans="2:9" x14ac:dyDescent="0.2">
      <c r="B67" s="75"/>
      <c r="C67" s="11"/>
      <c r="G67" s="12"/>
      <c r="H67" s="12"/>
      <c r="I67" s="52">
        <f t="shared" si="0"/>
        <v>0</v>
      </c>
    </row>
    <row r="68" spans="2:9" x14ac:dyDescent="0.2">
      <c r="B68" s="75"/>
      <c r="C68" s="11"/>
      <c r="G68" s="12"/>
      <c r="H68" s="12"/>
      <c r="I68" s="52">
        <f t="shared" si="0"/>
        <v>0</v>
      </c>
    </row>
    <row r="69" spans="2:9" x14ac:dyDescent="0.2">
      <c r="B69" s="75"/>
      <c r="C69" s="11"/>
      <c r="G69" s="12"/>
      <c r="H69" s="12"/>
      <c r="I69" s="52">
        <f t="shared" si="0"/>
        <v>0</v>
      </c>
    </row>
    <row r="70" spans="2:9" x14ac:dyDescent="0.2">
      <c r="B70" s="75"/>
      <c r="C70" s="11"/>
      <c r="G70" s="12"/>
      <c r="H70" s="12"/>
      <c r="I70" s="52">
        <f t="shared" si="0"/>
        <v>0</v>
      </c>
    </row>
    <row r="71" spans="2:9" x14ac:dyDescent="0.2">
      <c r="B71" s="75"/>
      <c r="C71" s="11"/>
      <c r="G71" s="12"/>
      <c r="H71" s="12"/>
      <c r="I71" s="52">
        <f t="shared" ref="I71:I134" si="1">ROUND((I70+G71-H71),2)</f>
        <v>0</v>
      </c>
    </row>
    <row r="72" spans="2:9" x14ac:dyDescent="0.2">
      <c r="B72" s="75"/>
      <c r="C72" s="11"/>
      <c r="G72" s="12"/>
      <c r="H72" s="12"/>
      <c r="I72" s="52">
        <f t="shared" si="1"/>
        <v>0</v>
      </c>
    </row>
    <row r="73" spans="2:9" x14ac:dyDescent="0.2">
      <c r="B73" s="75"/>
      <c r="C73" s="11"/>
      <c r="G73" s="12"/>
      <c r="H73" s="12"/>
      <c r="I73" s="52">
        <f t="shared" si="1"/>
        <v>0</v>
      </c>
    </row>
    <row r="74" spans="2:9" x14ac:dyDescent="0.2">
      <c r="B74" s="75"/>
      <c r="C74" s="11"/>
      <c r="G74" s="12"/>
      <c r="H74" s="12"/>
      <c r="I74" s="52">
        <f t="shared" si="1"/>
        <v>0</v>
      </c>
    </row>
    <row r="75" spans="2:9" x14ac:dyDescent="0.2">
      <c r="B75" s="75"/>
      <c r="C75" s="11"/>
      <c r="G75" s="12"/>
      <c r="H75" s="12"/>
      <c r="I75" s="52">
        <f t="shared" si="1"/>
        <v>0</v>
      </c>
    </row>
    <row r="76" spans="2:9" x14ac:dyDescent="0.2">
      <c r="B76" s="75"/>
      <c r="C76" s="11"/>
      <c r="G76" s="12"/>
      <c r="H76" s="12"/>
      <c r="I76" s="52">
        <f t="shared" si="1"/>
        <v>0</v>
      </c>
    </row>
    <row r="77" spans="2:9" x14ac:dyDescent="0.2">
      <c r="B77" s="75"/>
      <c r="C77" s="11"/>
      <c r="G77" s="12"/>
      <c r="H77" s="12"/>
      <c r="I77" s="52">
        <f t="shared" si="1"/>
        <v>0</v>
      </c>
    </row>
    <row r="78" spans="2:9" x14ac:dyDescent="0.2">
      <c r="B78" s="75"/>
      <c r="C78" s="11"/>
      <c r="G78" s="12"/>
      <c r="H78" s="12"/>
      <c r="I78" s="52">
        <f t="shared" si="1"/>
        <v>0</v>
      </c>
    </row>
    <row r="79" spans="2:9" x14ac:dyDescent="0.2">
      <c r="B79" s="75"/>
      <c r="C79" s="11"/>
      <c r="G79" s="12"/>
      <c r="H79" s="12"/>
      <c r="I79" s="52">
        <f t="shared" si="1"/>
        <v>0</v>
      </c>
    </row>
    <row r="80" spans="2:9" x14ac:dyDescent="0.2">
      <c r="B80" s="75"/>
      <c r="C80" s="11"/>
      <c r="G80" s="12"/>
      <c r="H80" s="12"/>
      <c r="I80" s="52">
        <f t="shared" si="1"/>
        <v>0</v>
      </c>
    </row>
    <row r="81" spans="2:9" x14ac:dyDescent="0.2">
      <c r="B81" s="75"/>
      <c r="C81" s="11"/>
      <c r="G81" s="12"/>
      <c r="H81" s="12"/>
      <c r="I81" s="52">
        <f t="shared" si="1"/>
        <v>0</v>
      </c>
    </row>
    <row r="82" spans="2:9" x14ac:dyDescent="0.2">
      <c r="B82" s="75"/>
      <c r="C82" s="11"/>
      <c r="G82" s="12"/>
      <c r="H82" s="12"/>
      <c r="I82" s="52">
        <f t="shared" si="1"/>
        <v>0</v>
      </c>
    </row>
    <row r="83" spans="2:9" x14ac:dyDescent="0.2">
      <c r="B83" s="75"/>
      <c r="C83" s="11"/>
      <c r="G83" s="12"/>
      <c r="H83" s="12"/>
      <c r="I83" s="52">
        <f t="shared" si="1"/>
        <v>0</v>
      </c>
    </row>
    <row r="84" spans="2:9" x14ac:dyDescent="0.2">
      <c r="B84" s="75"/>
      <c r="C84" s="11"/>
      <c r="G84" s="12"/>
      <c r="H84" s="12"/>
      <c r="I84" s="52">
        <f t="shared" si="1"/>
        <v>0</v>
      </c>
    </row>
    <row r="85" spans="2:9" x14ac:dyDescent="0.2">
      <c r="B85" s="75"/>
      <c r="C85" s="11"/>
      <c r="G85" s="12"/>
      <c r="H85" s="12"/>
      <c r="I85" s="52">
        <f t="shared" si="1"/>
        <v>0</v>
      </c>
    </row>
    <row r="86" spans="2:9" x14ac:dyDescent="0.2">
      <c r="B86" s="75"/>
      <c r="C86" s="11"/>
      <c r="G86" s="12"/>
      <c r="H86" s="12"/>
      <c r="I86" s="52">
        <f t="shared" si="1"/>
        <v>0</v>
      </c>
    </row>
    <row r="87" spans="2:9" x14ac:dyDescent="0.2">
      <c r="B87" s="75"/>
      <c r="C87" s="11"/>
      <c r="G87" s="12"/>
      <c r="H87" s="12"/>
      <c r="I87" s="52">
        <f t="shared" si="1"/>
        <v>0</v>
      </c>
    </row>
    <row r="88" spans="2:9" x14ac:dyDescent="0.2">
      <c r="B88" s="75"/>
      <c r="C88" s="11"/>
      <c r="G88" s="12"/>
      <c r="H88" s="12"/>
      <c r="I88" s="52">
        <f t="shared" si="1"/>
        <v>0</v>
      </c>
    </row>
    <row r="89" spans="2:9" x14ac:dyDescent="0.2">
      <c r="B89" s="75"/>
      <c r="C89" s="11"/>
      <c r="G89" s="12"/>
      <c r="H89" s="12"/>
      <c r="I89" s="52">
        <f t="shared" si="1"/>
        <v>0</v>
      </c>
    </row>
    <row r="90" spans="2:9" x14ac:dyDescent="0.2">
      <c r="B90" s="75"/>
      <c r="C90" s="11"/>
      <c r="G90" s="12"/>
      <c r="H90" s="12"/>
      <c r="I90" s="52">
        <f t="shared" si="1"/>
        <v>0</v>
      </c>
    </row>
    <row r="91" spans="2:9" x14ac:dyDescent="0.2">
      <c r="B91" s="75"/>
      <c r="C91" s="11"/>
      <c r="G91" s="12"/>
      <c r="H91" s="12"/>
      <c r="I91" s="52">
        <f t="shared" si="1"/>
        <v>0</v>
      </c>
    </row>
    <row r="92" spans="2:9" x14ac:dyDescent="0.2">
      <c r="B92" s="75"/>
      <c r="C92" s="11"/>
      <c r="G92" s="12"/>
      <c r="H92" s="12"/>
      <c r="I92" s="52">
        <f t="shared" si="1"/>
        <v>0</v>
      </c>
    </row>
    <row r="93" spans="2:9" x14ac:dyDescent="0.2">
      <c r="B93" s="75"/>
      <c r="C93" s="11"/>
      <c r="G93" s="12"/>
      <c r="H93" s="12"/>
      <c r="I93" s="52">
        <f t="shared" si="1"/>
        <v>0</v>
      </c>
    </row>
    <row r="94" spans="2:9" x14ac:dyDescent="0.2">
      <c r="B94" s="75"/>
      <c r="C94" s="11"/>
      <c r="G94" s="12"/>
      <c r="H94" s="12"/>
      <c r="I94" s="52">
        <f t="shared" si="1"/>
        <v>0</v>
      </c>
    </row>
    <row r="95" spans="2:9" x14ac:dyDescent="0.2">
      <c r="B95" s="75"/>
      <c r="C95" s="11"/>
      <c r="G95" s="12"/>
      <c r="H95" s="12"/>
      <c r="I95" s="52">
        <f t="shared" si="1"/>
        <v>0</v>
      </c>
    </row>
    <row r="96" spans="2:9" x14ac:dyDescent="0.2">
      <c r="B96" s="75"/>
      <c r="C96" s="11"/>
      <c r="G96" s="12"/>
      <c r="H96" s="12"/>
      <c r="I96" s="52">
        <f t="shared" si="1"/>
        <v>0</v>
      </c>
    </row>
    <row r="97" spans="2:9" x14ac:dyDescent="0.2">
      <c r="B97" s="75"/>
      <c r="C97" s="11"/>
      <c r="G97" s="12"/>
      <c r="H97" s="12"/>
      <c r="I97" s="52">
        <f t="shared" si="1"/>
        <v>0</v>
      </c>
    </row>
    <row r="98" spans="2:9" x14ac:dyDescent="0.2">
      <c r="B98" s="75"/>
      <c r="C98" s="11"/>
      <c r="G98" s="12"/>
      <c r="H98" s="12"/>
      <c r="I98" s="52">
        <f t="shared" si="1"/>
        <v>0</v>
      </c>
    </row>
    <row r="99" spans="2:9" x14ac:dyDescent="0.2">
      <c r="B99" s="75"/>
      <c r="C99" s="11"/>
      <c r="G99" s="12"/>
      <c r="H99" s="12"/>
      <c r="I99" s="52">
        <f t="shared" si="1"/>
        <v>0</v>
      </c>
    </row>
    <row r="100" spans="2:9" x14ac:dyDescent="0.2">
      <c r="B100" s="75"/>
      <c r="C100" s="11"/>
      <c r="G100" s="12"/>
      <c r="H100" s="12"/>
      <c r="I100" s="52">
        <f t="shared" si="1"/>
        <v>0</v>
      </c>
    </row>
    <row r="101" spans="2:9" x14ac:dyDescent="0.2">
      <c r="B101" s="75"/>
      <c r="C101" s="11"/>
      <c r="G101" s="12"/>
      <c r="H101" s="12"/>
      <c r="I101" s="52">
        <f t="shared" si="1"/>
        <v>0</v>
      </c>
    </row>
    <row r="102" spans="2:9" x14ac:dyDescent="0.2">
      <c r="B102" s="75"/>
      <c r="C102" s="11"/>
      <c r="G102" s="12"/>
      <c r="H102" s="12"/>
      <c r="I102" s="52">
        <f t="shared" si="1"/>
        <v>0</v>
      </c>
    </row>
    <row r="103" spans="2:9" x14ac:dyDescent="0.2">
      <c r="B103" s="75"/>
      <c r="C103" s="11"/>
      <c r="G103" s="12"/>
      <c r="H103" s="12"/>
      <c r="I103" s="52">
        <f t="shared" si="1"/>
        <v>0</v>
      </c>
    </row>
    <row r="104" spans="2:9" x14ac:dyDescent="0.2">
      <c r="B104" s="75"/>
      <c r="C104" s="11"/>
      <c r="G104" s="12"/>
      <c r="H104" s="12"/>
      <c r="I104" s="52">
        <f t="shared" si="1"/>
        <v>0</v>
      </c>
    </row>
    <row r="105" spans="2:9" x14ac:dyDescent="0.2">
      <c r="B105" s="75"/>
      <c r="C105" s="11"/>
      <c r="G105" s="12"/>
      <c r="H105" s="12"/>
      <c r="I105" s="52">
        <f t="shared" si="1"/>
        <v>0</v>
      </c>
    </row>
    <row r="106" spans="2:9" x14ac:dyDescent="0.2">
      <c r="B106" s="75"/>
      <c r="C106" s="11"/>
      <c r="G106" s="12"/>
      <c r="H106" s="12"/>
      <c r="I106" s="52">
        <f t="shared" si="1"/>
        <v>0</v>
      </c>
    </row>
    <row r="107" spans="2:9" x14ac:dyDescent="0.2">
      <c r="B107" s="75"/>
      <c r="C107" s="11"/>
      <c r="G107" s="12"/>
      <c r="H107" s="12"/>
      <c r="I107" s="52">
        <f t="shared" si="1"/>
        <v>0</v>
      </c>
    </row>
    <row r="108" spans="2:9" x14ac:dyDescent="0.2">
      <c r="B108" s="75"/>
      <c r="C108" s="11"/>
      <c r="G108" s="12"/>
      <c r="H108" s="12"/>
      <c r="I108" s="52">
        <f t="shared" si="1"/>
        <v>0</v>
      </c>
    </row>
    <row r="109" spans="2:9" x14ac:dyDescent="0.2">
      <c r="B109" s="75"/>
      <c r="C109" s="11"/>
      <c r="G109" s="12"/>
      <c r="H109" s="12"/>
      <c r="I109" s="52">
        <f t="shared" si="1"/>
        <v>0</v>
      </c>
    </row>
    <row r="110" spans="2:9" x14ac:dyDescent="0.2">
      <c r="B110" s="75"/>
      <c r="C110" s="11"/>
      <c r="G110" s="12"/>
      <c r="H110" s="12"/>
      <c r="I110" s="52">
        <f t="shared" si="1"/>
        <v>0</v>
      </c>
    </row>
    <row r="111" spans="2:9" x14ac:dyDescent="0.2">
      <c r="B111" s="75"/>
      <c r="C111" s="11"/>
      <c r="G111" s="12"/>
      <c r="H111" s="12"/>
      <c r="I111" s="52">
        <f t="shared" si="1"/>
        <v>0</v>
      </c>
    </row>
    <row r="112" spans="2:9" x14ac:dyDescent="0.2">
      <c r="B112" s="75"/>
      <c r="C112" s="11"/>
      <c r="G112" s="12"/>
      <c r="H112" s="12"/>
      <c r="I112" s="52">
        <f t="shared" si="1"/>
        <v>0</v>
      </c>
    </row>
    <row r="113" spans="2:9" x14ac:dyDescent="0.2">
      <c r="B113" s="75"/>
      <c r="C113" s="11"/>
      <c r="G113" s="12"/>
      <c r="H113" s="12"/>
      <c r="I113" s="52">
        <f t="shared" si="1"/>
        <v>0</v>
      </c>
    </row>
    <row r="114" spans="2:9" x14ac:dyDescent="0.2">
      <c r="B114" s="75"/>
      <c r="C114" s="11"/>
      <c r="G114" s="12"/>
      <c r="H114" s="12"/>
      <c r="I114" s="52">
        <f t="shared" si="1"/>
        <v>0</v>
      </c>
    </row>
    <row r="115" spans="2:9" x14ac:dyDescent="0.2">
      <c r="B115" s="75"/>
      <c r="C115" s="11"/>
      <c r="G115" s="12"/>
      <c r="H115" s="12"/>
      <c r="I115" s="52">
        <f t="shared" si="1"/>
        <v>0</v>
      </c>
    </row>
    <row r="116" spans="2:9" x14ac:dyDescent="0.2">
      <c r="B116" s="75"/>
      <c r="C116" s="11"/>
      <c r="G116" s="12"/>
      <c r="H116" s="12"/>
      <c r="I116" s="52">
        <f t="shared" si="1"/>
        <v>0</v>
      </c>
    </row>
    <row r="117" spans="2:9" x14ac:dyDescent="0.2">
      <c r="B117" s="75"/>
      <c r="C117" s="11"/>
      <c r="G117" s="12"/>
      <c r="H117" s="12"/>
      <c r="I117" s="52">
        <f t="shared" si="1"/>
        <v>0</v>
      </c>
    </row>
    <row r="118" spans="2:9" x14ac:dyDescent="0.2">
      <c r="B118" s="75"/>
      <c r="C118" s="11"/>
      <c r="G118" s="12"/>
      <c r="H118" s="12"/>
      <c r="I118" s="52">
        <f t="shared" si="1"/>
        <v>0</v>
      </c>
    </row>
    <row r="119" spans="2:9" x14ac:dyDescent="0.2">
      <c r="B119" s="75"/>
      <c r="C119" s="11"/>
      <c r="G119" s="12"/>
      <c r="H119" s="12"/>
      <c r="I119" s="52">
        <f t="shared" si="1"/>
        <v>0</v>
      </c>
    </row>
    <row r="120" spans="2:9" x14ac:dyDescent="0.2">
      <c r="B120" s="75"/>
      <c r="C120" s="11"/>
      <c r="G120" s="12"/>
      <c r="H120" s="12"/>
      <c r="I120" s="52">
        <f t="shared" si="1"/>
        <v>0</v>
      </c>
    </row>
    <row r="121" spans="2:9" x14ac:dyDescent="0.2">
      <c r="B121" s="75"/>
      <c r="C121" s="11"/>
      <c r="G121" s="12"/>
      <c r="H121" s="12"/>
      <c r="I121" s="52">
        <f t="shared" si="1"/>
        <v>0</v>
      </c>
    </row>
    <row r="122" spans="2:9" x14ac:dyDescent="0.2">
      <c r="B122" s="75"/>
      <c r="C122" s="11"/>
      <c r="G122" s="12"/>
      <c r="H122" s="12"/>
      <c r="I122" s="52">
        <f t="shared" si="1"/>
        <v>0</v>
      </c>
    </row>
    <row r="123" spans="2:9" x14ac:dyDescent="0.2">
      <c r="B123" s="75"/>
      <c r="C123" s="11"/>
      <c r="G123" s="12"/>
      <c r="H123" s="12"/>
      <c r="I123" s="52">
        <f t="shared" si="1"/>
        <v>0</v>
      </c>
    </row>
    <row r="124" spans="2:9" x14ac:dyDescent="0.2">
      <c r="B124" s="75"/>
      <c r="C124" s="11"/>
      <c r="G124" s="12"/>
      <c r="H124" s="12"/>
      <c r="I124" s="52">
        <f t="shared" si="1"/>
        <v>0</v>
      </c>
    </row>
    <row r="125" spans="2:9" x14ac:dyDescent="0.2">
      <c r="B125" s="75"/>
      <c r="C125" s="11"/>
      <c r="G125" s="12"/>
      <c r="H125" s="12"/>
      <c r="I125" s="52">
        <f t="shared" si="1"/>
        <v>0</v>
      </c>
    </row>
    <row r="126" spans="2:9" x14ac:dyDescent="0.2">
      <c r="B126" s="75"/>
      <c r="C126" s="11"/>
      <c r="G126" s="12"/>
      <c r="H126" s="12"/>
      <c r="I126" s="52">
        <f t="shared" si="1"/>
        <v>0</v>
      </c>
    </row>
    <row r="127" spans="2:9" x14ac:dyDescent="0.2">
      <c r="B127" s="75"/>
      <c r="C127" s="11"/>
      <c r="G127" s="12"/>
      <c r="H127" s="12"/>
      <c r="I127" s="52">
        <f t="shared" si="1"/>
        <v>0</v>
      </c>
    </row>
    <row r="128" spans="2:9" x14ac:dyDescent="0.2">
      <c r="B128" s="75"/>
      <c r="C128" s="11"/>
      <c r="G128" s="12"/>
      <c r="H128" s="12"/>
      <c r="I128" s="52">
        <f t="shared" si="1"/>
        <v>0</v>
      </c>
    </row>
    <row r="129" spans="2:9" x14ac:dyDescent="0.2">
      <c r="B129" s="75"/>
      <c r="C129" s="11"/>
      <c r="G129" s="12"/>
      <c r="H129" s="12"/>
      <c r="I129" s="52">
        <f t="shared" si="1"/>
        <v>0</v>
      </c>
    </row>
    <row r="130" spans="2:9" x14ac:dyDescent="0.2">
      <c r="B130" s="75"/>
      <c r="C130" s="11"/>
      <c r="G130" s="12"/>
      <c r="H130" s="12"/>
      <c r="I130" s="52">
        <f t="shared" si="1"/>
        <v>0</v>
      </c>
    </row>
    <row r="131" spans="2:9" x14ac:dyDescent="0.2">
      <c r="B131" s="75"/>
      <c r="C131" s="11"/>
      <c r="G131" s="12"/>
      <c r="H131" s="12"/>
      <c r="I131" s="52">
        <f t="shared" si="1"/>
        <v>0</v>
      </c>
    </row>
    <row r="132" spans="2:9" x14ac:dyDescent="0.2">
      <c r="B132" s="75"/>
      <c r="C132" s="11"/>
      <c r="G132" s="12"/>
      <c r="H132" s="12"/>
      <c r="I132" s="52">
        <f t="shared" si="1"/>
        <v>0</v>
      </c>
    </row>
    <row r="133" spans="2:9" x14ac:dyDescent="0.2">
      <c r="B133" s="75"/>
      <c r="C133" s="11"/>
      <c r="G133" s="12"/>
      <c r="H133" s="12"/>
      <c r="I133" s="52">
        <f t="shared" si="1"/>
        <v>0</v>
      </c>
    </row>
    <row r="134" spans="2:9" x14ac:dyDescent="0.2">
      <c r="B134" s="75"/>
      <c r="C134" s="11"/>
      <c r="G134" s="12"/>
      <c r="H134" s="12"/>
      <c r="I134" s="52">
        <f t="shared" si="1"/>
        <v>0</v>
      </c>
    </row>
    <row r="135" spans="2:9" x14ac:dyDescent="0.2">
      <c r="B135" s="75"/>
      <c r="C135" s="11"/>
      <c r="G135" s="12"/>
      <c r="H135" s="12"/>
      <c r="I135" s="52">
        <f t="shared" ref="I135:I198" si="2">ROUND((I134+G135-H135),2)</f>
        <v>0</v>
      </c>
    </row>
    <row r="136" spans="2:9" x14ac:dyDescent="0.2">
      <c r="B136" s="75"/>
      <c r="C136" s="11"/>
      <c r="G136" s="12"/>
      <c r="H136" s="12"/>
      <c r="I136" s="52">
        <f t="shared" si="2"/>
        <v>0</v>
      </c>
    </row>
    <row r="137" spans="2:9" x14ac:dyDescent="0.2">
      <c r="B137" s="75"/>
      <c r="C137" s="11"/>
      <c r="G137" s="12"/>
      <c r="H137" s="12"/>
      <c r="I137" s="52">
        <f t="shared" si="2"/>
        <v>0</v>
      </c>
    </row>
    <row r="138" spans="2:9" x14ac:dyDescent="0.2">
      <c r="B138" s="75"/>
      <c r="C138" s="11"/>
      <c r="G138" s="12"/>
      <c r="H138" s="12"/>
      <c r="I138" s="52">
        <f t="shared" si="2"/>
        <v>0</v>
      </c>
    </row>
    <row r="139" spans="2:9" x14ac:dyDescent="0.2">
      <c r="B139" s="75"/>
      <c r="C139" s="11"/>
      <c r="G139" s="12"/>
      <c r="H139" s="12"/>
      <c r="I139" s="52">
        <f t="shared" si="2"/>
        <v>0</v>
      </c>
    </row>
    <row r="140" spans="2:9" x14ac:dyDescent="0.2">
      <c r="B140" s="75"/>
      <c r="C140" s="11"/>
      <c r="G140" s="12"/>
      <c r="H140" s="12"/>
      <c r="I140" s="52">
        <f t="shared" si="2"/>
        <v>0</v>
      </c>
    </row>
    <row r="141" spans="2:9" x14ac:dyDescent="0.2">
      <c r="B141" s="75"/>
      <c r="C141" s="11"/>
      <c r="G141" s="12"/>
      <c r="H141" s="12"/>
      <c r="I141" s="52">
        <f t="shared" si="2"/>
        <v>0</v>
      </c>
    </row>
    <row r="142" spans="2:9" x14ac:dyDescent="0.2">
      <c r="B142" s="75"/>
      <c r="C142" s="11"/>
      <c r="G142" s="12"/>
      <c r="H142" s="12"/>
      <c r="I142" s="52">
        <f t="shared" si="2"/>
        <v>0</v>
      </c>
    </row>
    <row r="143" spans="2:9" x14ac:dyDescent="0.2">
      <c r="B143" s="75"/>
      <c r="C143" s="11"/>
      <c r="G143" s="12"/>
      <c r="H143" s="12"/>
      <c r="I143" s="52">
        <f t="shared" si="2"/>
        <v>0</v>
      </c>
    </row>
    <row r="144" spans="2:9" x14ac:dyDescent="0.2">
      <c r="B144" s="75"/>
      <c r="C144" s="11"/>
      <c r="G144" s="12"/>
      <c r="H144" s="12"/>
      <c r="I144" s="52">
        <f t="shared" si="2"/>
        <v>0</v>
      </c>
    </row>
    <row r="145" spans="2:9" x14ac:dyDescent="0.2">
      <c r="B145" s="75"/>
      <c r="C145" s="11"/>
      <c r="G145" s="12"/>
      <c r="H145" s="12"/>
      <c r="I145" s="52">
        <f t="shared" si="2"/>
        <v>0</v>
      </c>
    </row>
    <row r="146" spans="2:9" x14ac:dyDescent="0.2">
      <c r="B146" s="75"/>
      <c r="C146" s="11"/>
      <c r="G146" s="12"/>
      <c r="H146" s="12"/>
      <c r="I146" s="52">
        <f t="shared" si="2"/>
        <v>0</v>
      </c>
    </row>
    <row r="147" spans="2:9" x14ac:dyDescent="0.2">
      <c r="B147" s="75"/>
      <c r="C147" s="11"/>
      <c r="G147" s="12"/>
      <c r="H147" s="12"/>
      <c r="I147" s="52">
        <f t="shared" si="2"/>
        <v>0</v>
      </c>
    </row>
    <row r="148" spans="2:9" x14ac:dyDescent="0.2">
      <c r="B148" s="75"/>
      <c r="C148" s="11"/>
      <c r="G148" s="12"/>
      <c r="H148" s="12"/>
      <c r="I148" s="52">
        <f t="shared" si="2"/>
        <v>0</v>
      </c>
    </row>
    <row r="149" spans="2:9" x14ac:dyDescent="0.2">
      <c r="B149" s="75"/>
      <c r="C149" s="11"/>
      <c r="G149" s="12"/>
      <c r="H149" s="12"/>
      <c r="I149" s="52">
        <f t="shared" si="2"/>
        <v>0</v>
      </c>
    </row>
    <row r="150" spans="2:9" x14ac:dyDescent="0.2">
      <c r="B150" s="75"/>
      <c r="C150" s="11"/>
      <c r="G150" s="12"/>
      <c r="H150" s="12"/>
      <c r="I150" s="52">
        <f t="shared" si="2"/>
        <v>0</v>
      </c>
    </row>
    <row r="151" spans="2:9" x14ac:dyDescent="0.2">
      <c r="B151" s="75"/>
      <c r="C151" s="11"/>
      <c r="G151" s="12"/>
      <c r="H151" s="12"/>
      <c r="I151" s="52">
        <f t="shared" si="2"/>
        <v>0</v>
      </c>
    </row>
    <row r="152" spans="2:9" x14ac:dyDescent="0.2">
      <c r="B152" s="75"/>
      <c r="C152" s="11"/>
      <c r="G152" s="12"/>
      <c r="H152" s="12"/>
      <c r="I152" s="52">
        <f t="shared" si="2"/>
        <v>0</v>
      </c>
    </row>
    <row r="153" spans="2:9" x14ac:dyDescent="0.2">
      <c r="B153" s="75"/>
      <c r="C153" s="11"/>
      <c r="G153" s="12"/>
      <c r="H153" s="12"/>
      <c r="I153" s="52">
        <f t="shared" si="2"/>
        <v>0</v>
      </c>
    </row>
    <row r="154" spans="2:9" x14ac:dyDescent="0.2">
      <c r="B154" s="75"/>
      <c r="C154" s="11"/>
      <c r="G154" s="12"/>
      <c r="H154" s="12"/>
      <c r="I154" s="52">
        <f t="shared" si="2"/>
        <v>0</v>
      </c>
    </row>
    <row r="155" spans="2:9" x14ac:dyDescent="0.2">
      <c r="B155" s="75"/>
      <c r="C155" s="11"/>
      <c r="G155" s="12"/>
      <c r="H155" s="12"/>
      <c r="I155" s="52">
        <f t="shared" si="2"/>
        <v>0</v>
      </c>
    </row>
    <row r="156" spans="2:9" x14ac:dyDescent="0.2">
      <c r="B156" s="75"/>
      <c r="C156" s="11"/>
      <c r="G156" s="12"/>
      <c r="H156" s="12"/>
      <c r="I156" s="52">
        <f t="shared" si="2"/>
        <v>0</v>
      </c>
    </row>
    <row r="157" spans="2:9" x14ac:dyDescent="0.2">
      <c r="B157" s="75"/>
      <c r="C157" s="11"/>
      <c r="G157" s="12"/>
      <c r="H157" s="12"/>
      <c r="I157" s="52">
        <f t="shared" si="2"/>
        <v>0</v>
      </c>
    </row>
    <row r="158" spans="2:9" x14ac:dyDescent="0.2">
      <c r="B158" s="75"/>
      <c r="C158" s="11"/>
      <c r="G158" s="12"/>
      <c r="H158" s="12"/>
      <c r="I158" s="52">
        <f t="shared" si="2"/>
        <v>0</v>
      </c>
    </row>
    <row r="159" spans="2:9" x14ac:dyDescent="0.2">
      <c r="B159" s="75"/>
      <c r="C159" s="11"/>
      <c r="G159" s="12"/>
      <c r="H159" s="12"/>
      <c r="I159" s="52">
        <f t="shared" si="2"/>
        <v>0</v>
      </c>
    </row>
    <row r="160" spans="2:9" x14ac:dyDescent="0.2">
      <c r="B160" s="75"/>
      <c r="C160" s="11"/>
      <c r="G160" s="12"/>
      <c r="H160" s="12"/>
      <c r="I160" s="52">
        <f t="shared" si="2"/>
        <v>0</v>
      </c>
    </row>
    <row r="161" spans="2:9" x14ac:dyDescent="0.2">
      <c r="B161" s="75"/>
      <c r="C161" s="11"/>
      <c r="G161" s="12"/>
      <c r="H161" s="12"/>
      <c r="I161" s="52">
        <f t="shared" si="2"/>
        <v>0</v>
      </c>
    </row>
    <row r="162" spans="2:9" x14ac:dyDescent="0.2">
      <c r="B162" s="75"/>
      <c r="C162" s="11"/>
      <c r="G162" s="12"/>
      <c r="H162" s="12"/>
      <c r="I162" s="52">
        <f t="shared" si="2"/>
        <v>0</v>
      </c>
    </row>
    <row r="163" spans="2:9" x14ac:dyDescent="0.2">
      <c r="B163" s="75"/>
      <c r="C163" s="11"/>
      <c r="G163" s="12"/>
      <c r="H163" s="12"/>
      <c r="I163" s="52">
        <f t="shared" si="2"/>
        <v>0</v>
      </c>
    </row>
    <row r="164" spans="2:9" x14ac:dyDescent="0.2">
      <c r="B164" s="75"/>
      <c r="C164" s="11"/>
      <c r="G164" s="12"/>
      <c r="H164" s="12"/>
      <c r="I164" s="52">
        <f t="shared" si="2"/>
        <v>0</v>
      </c>
    </row>
    <row r="165" spans="2:9" x14ac:dyDescent="0.2">
      <c r="B165" s="75"/>
      <c r="C165" s="11"/>
      <c r="G165" s="12"/>
      <c r="H165" s="12"/>
      <c r="I165" s="52">
        <f t="shared" si="2"/>
        <v>0</v>
      </c>
    </row>
    <row r="166" spans="2:9" x14ac:dyDescent="0.2">
      <c r="B166" s="75"/>
      <c r="C166" s="11"/>
      <c r="G166" s="12"/>
      <c r="H166" s="12"/>
      <c r="I166" s="52">
        <f t="shared" si="2"/>
        <v>0</v>
      </c>
    </row>
    <row r="167" spans="2:9" x14ac:dyDescent="0.2">
      <c r="B167" s="75"/>
      <c r="C167" s="11"/>
      <c r="G167" s="12"/>
      <c r="H167" s="12"/>
      <c r="I167" s="52">
        <f t="shared" si="2"/>
        <v>0</v>
      </c>
    </row>
    <row r="168" spans="2:9" x14ac:dyDescent="0.2">
      <c r="B168" s="75"/>
      <c r="C168" s="11"/>
      <c r="G168" s="12"/>
      <c r="H168" s="12"/>
      <c r="I168" s="52">
        <f t="shared" si="2"/>
        <v>0</v>
      </c>
    </row>
    <row r="169" spans="2:9" x14ac:dyDescent="0.2">
      <c r="B169" s="75"/>
      <c r="C169" s="11"/>
      <c r="G169" s="12"/>
      <c r="H169" s="12"/>
      <c r="I169" s="52">
        <f t="shared" si="2"/>
        <v>0</v>
      </c>
    </row>
    <row r="170" spans="2:9" x14ac:dyDescent="0.2">
      <c r="B170" s="75"/>
      <c r="C170" s="11"/>
      <c r="G170" s="12"/>
      <c r="H170" s="12"/>
      <c r="I170" s="52">
        <f t="shared" si="2"/>
        <v>0</v>
      </c>
    </row>
    <row r="171" spans="2:9" x14ac:dyDescent="0.2">
      <c r="B171" s="75"/>
      <c r="C171" s="11"/>
      <c r="G171" s="12"/>
      <c r="H171" s="12"/>
      <c r="I171" s="52">
        <f t="shared" si="2"/>
        <v>0</v>
      </c>
    </row>
    <row r="172" spans="2:9" x14ac:dyDescent="0.2">
      <c r="B172" s="75"/>
      <c r="C172" s="11"/>
      <c r="G172" s="12"/>
      <c r="H172" s="12"/>
      <c r="I172" s="52">
        <f t="shared" si="2"/>
        <v>0</v>
      </c>
    </row>
    <row r="173" spans="2:9" x14ac:dyDescent="0.2">
      <c r="B173" s="75"/>
      <c r="C173" s="11"/>
      <c r="G173" s="12"/>
      <c r="H173" s="12"/>
      <c r="I173" s="52">
        <f t="shared" si="2"/>
        <v>0</v>
      </c>
    </row>
    <row r="174" spans="2:9" x14ac:dyDescent="0.2">
      <c r="B174" s="75"/>
      <c r="C174" s="11"/>
      <c r="G174" s="12"/>
      <c r="H174" s="12"/>
      <c r="I174" s="52">
        <f t="shared" si="2"/>
        <v>0</v>
      </c>
    </row>
    <row r="175" spans="2:9" x14ac:dyDescent="0.2">
      <c r="B175" s="75"/>
      <c r="C175" s="11"/>
      <c r="G175" s="12"/>
      <c r="H175" s="12"/>
      <c r="I175" s="52">
        <f t="shared" si="2"/>
        <v>0</v>
      </c>
    </row>
    <row r="176" spans="2:9" x14ac:dyDescent="0.2">
      <c r="B176" s="75"/>
      <c r="C176" s="11"/>
      <c r="G176" s="12"/>
      <c r="H176" s="12"/>
      <c r="I176" s="52">
        <f t="shared" si="2"/>
        <v>0</v>
      </c>
    </row>
    <row r="177" spans="2:9" x14ac:dyDescent="0.2">
      <c r="B177" s="75"/>
      <c r="C177" s="11"/>
      <c r="G177" s="12"/>
      <c r="H177" s="12"/>
      <c r="I177" s="52">
        <f t="shared" si="2"/>
        <v>0</v>
      </c>
    </row>
    <row r="178" spans="2:9" x14ac:dyDescent="0.2">
      <c r="B178" s="75"/>
      <c r="C178" s="11"/>
      <c r="G178" s="12"/>
      <c r="H178" s="12"/>
      <c r="I178" s="52">
        <f t="shared" si="2"/>
        <v>0</v>
      </c>
    </row>
    <row r="179" spans="2:9" x14ac:dyDescent="0.2">
      <c r="B179" s="75"/>
      <c r="C179" s="11"/>
      <c r="G179" s="12"/>
      <c r="H179" s="12"/>
      <c r="I179" s="52">
        <f t="shared" si="2"/>
        <v>0</v>
      </c>
    </row>
    <row r="180" spans="2:9" x14ac:dyDescent="0.2">
      <c r="B180" s="75"/>
      <c r="C180" s="11"/>
      <c r="G180" s="12"/>
      <c r="H180" s="12"/>
      <c r="I180" s="52">
        <f t="shared" si="2"/>
        <v>0</v>
      </c>
    </row>
    <row r="181" spans="2:9" x14ac:dyDescent="0.2">
      <c r="B181" s="75"/>
      <c r="C181" s="11"/>
      <c r="G181" s="12"/>
      <c r="H181" s="12"/>
      <c r="I181" s="52">
        <f t="shared" si="2"/>
        <v>0</v>
      </c>
    </row>
    <row r="182" spans="2:9" x14ac:dyDescent="0.2">
      <c r="B182" s="75"/>
      <c r="C182" s="11"/>
      <c r="G182" s="12"/>
      <c r="H182" s="12"/>
      <c r="I182" s="52">
        <f t="shared" si="2"/>
        <v>0</v>
      </c>
    </row>
    <row r="183" spans="2:9" x14ac:dyDescent="0.2">
      <c r="B183" s="75"/>
      <c r="C183" s="11"/>
      <c r="G183" s="12"/>
      <c r="H183" s="12"/>
      <c r="I183" s="52">
        <f t="shared" si="2"/>
        <v>0</v>
      </c>
    </row>
    <row r="184" spans="2:9" x14ac:dyDescent="0.2">
      <c r="B184" s="75"/>
      <c r="C184" s="11"/>
      <c r="G184" s="12"/>
      <c r="H184" s="12"/>
      <c r="I184" s="52">
        <f t="shared" si="2"/>
        <v>0</v>
      </c>
    </row>
    <row r="185" spans="2:9" x14ac:dyDescent="0.2">
      <c r="B185" s="75"/>
      <c r="C185" s="11"/>
      <c r="G185" s="12"/>
      <c r="H185" s="12"/>
      <c r="I185" s="52">
        <f t="shared" si="2"/>
        <v>0</v>
      </c>
    </row>
    <row r="186" spans="2:9" x14ac:dyDescent="0.2">
      <c r="B186" s="75"/>
      <c r="C186" s="11"/>
      <c r="G186" s="12"/>
      <c r="H186" s="12"/>
      <c r="I186" s="52">
        <f t="shared" si="2"/>
        <v>0</v>
      </c>
    </row>
    <row r="187" spans="2:9" x14ac:dyDescent="0.2">
      <c r="B187" s="75"/>
      <c r="C187" s="11"/>
      <c r="G187" s="12"/>
      <c r="H187" s="12"/>
      <c r="I187" s="52">
        <f t="shared" si="2"/>
        <v>0</v>
      </c>
    </row>
    <row r="188" spans="2:9" x14ac:dyDescent="0.2">
      <c r="B188" s="75"/>
      <c r="C188" s="11"/>
      <c r="G188" s="12"/>
      <c r="H188" s="12"/>
      <c r="I188" s="52">
        <f t="shared" si="2"/>
        <v>0</v>
      </c>
    </row>
    <row r="189" spans="2:9" x14ac:dyDescent="0.2">
      <c r="B189" s="75"/>
      <c r="C189" s="11"/>
      <c r="G189" s="12"/>
      <c r="H189" s="12"/>
      <c r="I189" s="52">
        <f t="shared" si="2"/>
        <v>0</v>
      </c>
    </row>
    <row r="190" spans="2:9" x14ac:dyDescent="0.2">
      <c r="B190" s="75"/>
      <c r="C190" s="11"/>
      <c r="G190" s="12"/>
      <c r="H190" s="12"/>
      <c r="I190" s="52">
        <f t="shared" si="2"/>
        <v>0</v>
      </c>
    </row>
    <row r="191" spans="2:9" x14ac:dyDescent="0.2">
      <c r="B191" s="75"/>
      <c r="C191" s="11"/>
      <c r="G191" s="12"/>
      <c r="H191" s="12"/>
      <c r="I191" s="52">
        <f t="shared" si="2"/>
        <v>0</v>
      </c>
    </row>
    <row r="192" spans="2:9" x14ac:dyDescent="0.2">
      <c r="B192" s="75"/>
      <c r="C192" s="11"/>
      <c r="G192" s="12"/>
      <c r="H192" s="12"/>
      <c r="I192" s="52">
        <f t="shared" si="2"/>
        <v>0</v>
      </c>
    </row>
    <row r="193" spans="2:9" x14ac:dyDescent="0.2">
      <c r="B193" s="75"/>
      <c r="C193" s="11"/>
      <c r="G193" s="12"/>
      <c r="H193" s="12"/>
      <c r="I193" s="52">
        <f t="shared" si="2"/>
        <v>0</v>
      </c>
    </row>
    <row r="194" spans="2:9" x14ac:dyDescent="0.2">
      <c r="B194" s="75"/>
      <c r="C194" s="11"/>
      <c r="G194" s="12"/>
      <c r="H194" s="12"/>
      <c r="I194" s="52">
        <f t="shared" si="2"/>
        <v>0</v>
      </c>
    </row>
    <row r="195" spans="2:9" x14ac:dyDescent="0.2">
      <c r="B195" s="75"/>
      <c r="C195" s="11"/>
      <c r="G195" s="12"/>
      <c r="H195" s="12"/>
      <c r="I195" s="52">
        <f t="shared" si="2"/>
        <v>0</v>
      </c>
    </row>
    <row r="196" spans="2:9" x14ac:dyDescent="0.2">
      <c r="B196" s="75"/>
      <c r="C196" s="11"/>
      <c r="G196" s="12"/>
      <c r="H196" s="12"/>
      <c r="I196" s="52">
        <f t="shared" si="2"/>
        <v>0</v>
      </c>
    </row>
    <row r="197" spans="2:9" x14ac:dyDescent="0.2">
      <c r="B197" s="75"/>
      <c r="C197" s="11"/>
      <c r="G197" s="12"/>
      <c r="H197" s="12"/>
      <c r="I197" s="52">
        <f t="shared" si="2"/>
        <v>0</v>
      </c>
    </row>
    <row r="198" spans="2:9" x14ac:dyDescent="0.2">
      <c r="B198" s="75"/>
      <c r="C198" s="11"/>
      <c r="G198" s="12"/>
      <c r="H198" s="12"/>
      <c r="I198" s="52">
        <f t="shared" si="2"/>
        <v>0</v>
      </c>
    </row>
    <row r="199" spans="2:9" x14ac:dyDescent="0.2">
      <c r="B199" s="75"/>
      <c r="C199" s="11"/>
      <c r="G199" s="12"/>
      <c r="H199" s="12"/>
      <c r="I199" s="52">
        <f t="shared" ref="I199:I262" si="3">ROUND((I198+G199-H199),2)</f>
        <v>0</v>
      </c>
    </row>
    <row r="200" spans="2:9" x14ac:dyDescent="0.2">
      <c r="B200" s="75"/>
      <c r="C200" s="11"/>
      <c r="G200" s="12"/>
      <c r="H200" s="12"/>
      <c r="I200" s="52">
        <f t="shared" si="3"/>
        <v>0</v>
      </c>
    </row>
    <row r="201" spans="2:9" x14ac:dyDescent="0.2">
      <c r="B201" s="75"/>
      <c r="C201" s="11"/>
      <c r="G201" s="12"/>
      <c r="H201" s="12"/>
      <c r="I201" s="52">
        <f t="shared" si="3"/>
        <v>0</v>
      </c>
    </row>
    <row r="202" spans="2:9" x14ac:dyDescent="0.2">
      <c r="B202" s="75"/>
      <c r="C202" s="11"/>
      <c r="G202" s="12"/>
      <c r="H202" s="12"/>
      <c r="I202" s="52">
        <f t="shared" si="3"/>
        <v>0</v>
      </c>
    </row>
    <row r="203" spans="2:9" x14ac:dyDescent="0.2">
      <c r="B203" s="75"/>
      <c r="C203" s="11"/>
      <c r="G203" s="12"/>
      <c r="H203" s="12"/>
      <c r="I203" s="52">
        <f t="shared" si="3"/>
        <v>0</v>
      </c>
    </row>
    <row r="204" spans="2:9" x14ac:dyDescent="0.2">
      <c r="B204" s="75"/>
      <c r="C204" s="11"/>
      <c r="G204" s="12"/>
      <c r="H204" s="12"/>
      <c r="I204" s="52">
        <f t="shared" si="3"/>
        <v>0</v>
      </c>
    </row>
    <row r="205" spans="2:9" x14ac:dyDescent="0.2">
      <c r="B205" s="75"/>
      <c r="C205" s="11"/>
      <c r="G205" s="12"/>
      <c r="H205" s="12"/>
      <c r="I205" s="52">
        <f t="shared" si="3"/>
        <v>0</v>
      </c>
    </row>
    <row r="206" spans="2:9" x14ac:dyDescent="0.2">
      <c r="B206" s="75"/>
      <c r="C206" s="11"/>
      <c r="G206" s="12"/>
      <c r="H206" s="12"/>
      <c r="I206" s="52">
        <f t="shared" si="3"/>
        <v>0</v>
      </c>
    </row>
    <row r="207" spans="2:9" x14ac:dyDescent="0.2">
      <c r="B207" s="75"/>
      <c r="C207" s="11"/>
      <c r="G207" s="12"/>
      <c r="H207" s="12"/>
      <c r="I207" s="52">
        <f t="shared" si="3"/>
        <v>0</v>
      </c>
    </row>
    <row r="208" spans="2:9" x14ac:dyDescent="0.2">
      <c r="B208" s="75"/>
      <c r="C208" s="11"/>
      <c r="G208" s="12"/>
      <c r="H208" s="12"/>
      <c r="I208" s="52">
        <f t="shared" si="3"/>
        <v>0</v>
      </c>
    </row>
    <row r="209" spans="2:9" x14ac:dyDescent="0.2">
      <c r="B209" s="75"/>
      <c r="C209" s="11"/>
      <c r="G209" s="12"/>
      <c r="H209" s="12"/>
      <c r="I209" s="52">
        <f t="shared" si="3"/>
        <v>0</v>
      </c>
    </row>
    <row r="210" spans="2:9" x14ac:dyDescent="0.2">
      <c r="B210" s="75"/>
      <c r="C210" s="11"/>
      <c r="G210" s="12"/>
      <c r="H210" s="12"/>
      <c r="I210" s="52">
        <f t="shared" si="3"/>
        <v>0</v>
      </c>
    </row>
    <row r="211" spans="2:9" x14ac:dyDescent="0.2">
      <c r="B211" s="75"/>
      <c r="C211" s="11"/>
      <c r="G211" s="12"/>
      <c r="H211" s="12"/>
      <c r="I211" s="52">
        <f t="shared" si="3"/>
        <v>0</v>
      </c>
    </row>
    <row r="212" spans="2:9" x14ac:dyDescent="0.2">
      <c r="B212" s="75"/>
      <c r="C212" s="11"/>
      <c r="G212" s="12"/>
      <c r="H212" s="12"/>
      <c r="I212" s="52">
        <f t="shared" si="3"/>
        <v>0</v>
      </c>
    </row>
    <row r="213" spans="2:9" x14ac:dyDescent="0.2">
      <c r="B213" s="75"/>
      <c r="C213" s="11"/>
      <c r="G213" s="12"/>
      <c r="H213" s="12"/>
      <c r="I213" s="52">
        <f t="shared" si="3"/>
        <v>0</v>
      </c>
    </row>
    <row r="214" spans="2:9" x14ac:dyDescent="0.2">
      <c r="B214" s="75"/>
      <c r="C214" s="11"/>
      <c r="G214" s="12"/>
      <c r="H214" s="12"/>
      <c r="I214" s="52">
        <f t="shared" si="3"/>
        <v>0</v>
      </c>
    </row>
    <row r="215" spans="2:9" x14ac:dyDescent="0.2">
      <c r="B215" s="75"/>
      <c r="C215" s="11"/>
      <c r="G215" s="12"/>
      <c r="H215" s="12"/>
      <c r="I215" s="52">
        <f t="shared" si="3"/>
        <v>0</v>
      </c>
    </row>
    <row r="216" spans="2:9" x14ac:dyDescent="0.2">
      <c r="B216" s="75"/>
      <c r="C216" s="11"/>
      <c r="G216" s="12"/>
      <c r="H216" s="12"/>
      <c r="I216" s="52">
        <f t="shared" si="3"/>
        <v>0</v>
      </c>
    </row>
    <row r="217" spans="2:9" x14ac:dyDescent="0.2">
      <c r="B217" s="75"/>
      <c r="C217" s="11"/>
      <c r="G217" s="12"/>
      <c r="H217" s="12"/>
      <c r="I217" s="52">
        <f t="shared" si="3"/>
        <v>0</v>
      </c>
    </row>
    <row r="218" spans="2:9" x14ac:dyDescent="0.2">
      <c r="B218" s="75"/>
      <c r="C218" s="11"/>
      <c r="G218" s="12"/>
      <c r="H218" s="12"/>
      <c r="I218" s="52">
        <f t="shared" si="3"/>
        <v>0</v>
      </c>
    </row>
    <row r="219" spans="2:9" x14ac:dyDescent="0.2">
      <c r="B219" s="75"/>
      <c r="C219" s="11"/>
      <c r="G219" s="12"/>
      <c r="H219" s="12"/>
      <c r="I219" s="52">
        <f t="shared" si="3"/>
        <v>0</v>
      </c>
    </row>
    <row r="220" spans="2:9" x14ac:dyDescent="0.2">
      <c r="B220" s="75"/>
      <c r="C220" s="11"/>
      <c r="G220" s="12"/>
      <c r="H220" s="12"/>
      <c r="I220" s="52">
        <f t="shared" si="3"/>
        <v>0</v>
      </c>
    </row>
    <row r="221" spans="2:9" x14ac:dyDescent="0.2">
      <c r="B221" s="75"/>
      <c r="C221" s="11"/>
      <c r="G221" s="12"/>
      <c r="H221" s="12"/>
      <c r="I221" s="52">
        <f t="shared" si="3"/>
        <v>0</v>
      </c>
    </row>
    <row r="222" spans="2:9" x14ac:dyDescent="0.2">
      <c r="B222" s="75"/>
      <c r="C222" s="11"/>
      <c r="G222" s="12"/>
      <c r="H222" s="12"/>
      <c r="I222" s="52">
        <f t="shared" si="3"/>
        <v>0</v>
      </c>
    </row>
    <row r="223" spans="2:9" x14ac:dyDescent="0.2">
      <c r="B223" s="75"/>
      <c r="C223" s="11"/>
      <c r="G223" s="12"/>
      <c r="H223" s="12"/>
      <c r="I223" s="52">
        <f t="shared" si="3"/>
        <v>0</v>
      </c>
    </row>
    <row r="224" spans="2:9" x14ac:dyDescent="0.2">
      <c r="B224" s="75"/>
      <c r="C224" s="11"/>
      <c r="G224" s="12"/>
      <c r="H224" s="12"/>
      <c r="I224" s="52">
        <f t="shared" si="3"/>
        <v>0</v>
      </c>
    </row>
    <row r="225" spans="2:9" x14ac:dyDescent="0.2">
      <c r="B225" s="75"/>
      <c r="C225" s="11"/>
      <c r="G225" s="12"/>
      <c r="H225" s="12"/>
      <c r="I225" s="52">
        <f t="shared" si="3"/>
        <v>0</v>
      </c>
    </row>
    <row r="226" spans="2:9" x14ac:dyDescent="0.2">
      <c r="B226" s="75"/>
      <c r="C226" s="11"/>
      <c r="G226" s="12"/>
      <c r="H226" s="12"/>
      <c r="I226" s="52">
        <f t="shared" si="3"/>
        <v>0</v>
      </c>
    </row>
    <row r="227" spans="2:9" x14ac:dyDescent="0.2">
      <c r="B227" s="75"/>
      <c r="C227" s="11"/>
      <c r="G227" s="12"/>
      <c r="H227" s="12"/>
      <c r="I227" s="52">
        <f t="shared" si="3"/>
        <v>0</v>
      </c>
    </row>
    <row r="228" spans="2:9" x14ac:dyDescent="0.2">
      <c r="B228" s="75"/>
      <c r="C228" s="11"/>
      <c r="G228" s="12"/>
      <c r="H228" s="12"/>
      <c r="I228" s="52">
        <f t="shared" si="3"/>
        <v>0</v>
      </c>
    </row>
    <row r="229" spans="2:9" x14ac:dyDescent="0.2">
      <c r="B229" s="75"/>
      <c r="C229" s="11"/>
      <c r="G229" s="12"/>
      <c r="H229" s="12"/>
      <c r="I229" s="52">
        <f t="shared" si="3"/>
        <v>0</v>
      </c>
    </row>
    <row r="230" spans="2:9" x14ac:dyDescent="0.2">
      <c r="B230" s="75"/>
      <c r="C230" s="11"/>
      <c r="G230" s="12"/>
      <c r="H230" s="12"/>
      <c r="I230" s="52">
        <f t="shared" si="3"/>
        <v>0</v>
      </c>
    </row>
    <row r="231" spans="2:9" x14ac:dyDescent="0.2">
      <c r="B231" s="75"/>
      <c r="C231" s="11"/>
      <c r="G231" s="12"/>
      <c r="H231" s="12"/>
      <c r="I231" s="52">
        <f t="shared" si="3"/>
        <v>0</v>
      </c>
    </row>
    <row r="232" spans="2:9" x14ac:dyDescent="0.2">
      <c r="B232" s="75"/>
      <c r="C232" s="11"/>
      <c r="G232" s="12"/>
      <c r="H232" s="12"/>
      <c r="I232" s="52">
        <f t="shared" si="3"/>
        <v>0</v>
      </c>
    </row>
    <row r="233" spans="2:9" x14ac:dyDescent="0.2">
      <c r="B233" s="75"/>
      <c r="C233" s="11"/>
      <c r="G233" s="12"/>
      <c r="H233" s="12"/>
      <c r="I233" s="52">
        <f t="shared" si="3"/>
        <v>0</v>
      </c>
    </row>
    <row r="234" spans="2:9" x14ac:dyDescent="0.2">
      <c r="B234" s="75"/>
      <c r="C234" s="11"/>
      <c r="G234" s="12"/>
      <c r="H234" s="12"/>
      <c r="I234" s="52">
        <f t="shared" si="3"/>
        <v>0</v>
      </c>
    </row>
    <row r="235" spans="2:9" x14ac:dyDescent="0.2">
      <c r="B235" s="75"/>
      <c r="C235" s="11"/>
      <c r="G235" s="12"/>
      <c r="H235" s="12"/>
      <c r="I235" s="52">
        <f t="shared" si="3"/>
        <v>0</v>
      </c>
    </row>
    <row r="236" spans="2:9" x14ac:dyDescent="0.2">
      <c r="B236" s="75"/>
      <c r="C236" s="11"/>
      <c r="G236" s="12"/>
      <c r="H236" s="12"/>
      <c r="I236" s="52">
        <f t="shared" si="3"/>
        <v>0</v>
      </c>
    </row>
    <row r="237" spans="2:9" x14ac:dyDescent="0.2">
      <c r="B237" s="75"/>
      <c r="C237" s="11"/>
      <c r="G237" s="12"/>
      <c r="H237" s="12"/>
      <c r="I237" s="52">
        <f t="shared" si="3"/>
        <v>0</v>
      </c>
    </row>
    <row r="238" spans="2:9" x14ac:dyDescent="0.2">
      <c r="B238" s="75"/>
      <c r="C238" s="11"/>
      <c r="G238" s="12"/>
      <c r="H238" s="12"/>
      <c r="I238" s="52">
        <f t="shared" si="3"/>
        <v>0</v>
      </c>
    </row>
    <row r="239" spans="2:9" x14ac:dyDescent="0.2">
      <c r="B239" s="75"/>
      <c r="C239" s="11"/>
      <c r="G239" s="12"/>
      <c r="H239" s="12"/>
      <c r="I239" s="52">
        <f t="shared" si="3"/>
        <v>0</v>
      </c>
    </row>
    <row r="240" spans="2:9" x14ac:dyDescent="0.2">
      <c r="B240" s="75"/>
      <c r="C240" s="11"/>
      <c r="G240" s="12"/>
      <c r="H240" s="12"/>
      <c r="I240" s="52">
        <f t="shared" si="3"/>
        <v>0</v>
      </c>
    </row>
    <row r="241" spans="2:9" x14ac:dyDescent="0.2">
      <c r="B241" s="75"/>
      <c r="C241" s="11"/>
      <c r="G241" s="12"/>
      <c r="H241" s="12"/>
      <c r="I241" s="52">
        <f t="shared" si="3"/>
        <v>0</v>
      </c>
    </row>
    <row r="242" spans="2:9" x14ac:dyDescent="0.2">
      <c r="B242" s="75"/>
      <c r="C242" s="11"/>
      <c r="G242" s="12"/>
      <c r="H242" s="12"/>
      <c r="I242" s="52">
        <f t="shared" si="3"/>
        <v>0</v>
      </c>
    </row>
    <row r="243" spans="2:9" x14ac:dyDescent="0.2">
      <c r="B243" s="75"/>
      <c r="C243" s="11"/>
      <c r="G243" s="12"/>
      <c r="H243" s="12"/>
      <c r="I243" s="52">
        <f t="shared" si="3"/>
        <v>0</v>
      </c>
    </row>
    <row r="244" spans="2:9" x14ac:dyDescent="0.2">
      <c r="B244" s="75"/>
      <c r="C244" s="11"/>
      <c r="G244" s="12"/>
      <c r="H244" s="12"/>
      <c r="I244" s="52">
        <f t="shared" si="3"/>
        <v>0</v>
      </c>
    </row>
    <row r="245" spans="2:9" x14ac:dyDescent="0.2">
      <c r="B245" s="75"/>
      <c r="C245" s="11"/>
      <c r="G245" s="12"/>
      <c r="H245" s="12"/>
      <c r="I245" s="52">
        <f t="shared" si="3"/>
        <v>0</v>
      </c>
    </row>
    <row r="246" spans="2:9" x14ac:dyDescent="0.2">
      <c r="B246" s="75"/>
      <c r="C246" s="11"/>
      <c r="G246" s="12"/>
      <c r="H246" s="12"/>
      <c r="I246" s="52">
        <f t="shared" si="3"/>
        <v>0</v>
      </c>
    </row>
    <row r="247" spans="2:9" x14ac:dyDescent="0.2">
      <c r="B247" s="75"/>
      <c r="C247" s="11"/>
      <c r="G247" s="12"/>
      <c r="H247" s="12"/>
      <c r="I247" s="52">
        <f t="shared" si="3"/>
        <v>0</v>
      </c>
    </row>
    <row r="248" spans="2:9" x14ac:dyDescent="0.2">
      <c r="B248" s="75"/>
      <c r="C248" s="11"/>
      <c r="G248" s="12"/>
      <c r="H248" s="12"/>
      <c r="I248" s="52">
        <f t="shared" si="3"/>
        <v>0</v>
      </c>
    </row>
    <row r="249" spans="2:9" x14ac:dyDescent="0.2">
      <c r="B249" s="75"/>
      <c r="C249" s="11"/>
      <c r="G249" s="12"/>
      <c r="H249" s="12"/>
      <c r="I249" s="52">
        <f t="shared" si="3"/>
        <v>0</v>
      </c>
    </row>
    <row r="250" spans="2:9" x14ac:dyDescent="0.2">
      <c r="B250" s="75"/>
      <c r="C250" s="11"/>
      <c r="G250" s="12"/>
      <c r="H250" s="12"/>
      <c r="I250" s="52">
        <f t="shared" si="3"/>
        <v>0</v>
      </c>
    </row>
    <row r="251" spans="2:9" x14ac:dyDescent="0.2">
      <c r="B251" s="75"/>
      <c r="C251" s="11"/>
      <c r="G251" s="12"/>
      <c r="H251" s="12"/>
      <c r="I251" s="52">
        <f t="shared" si="3"/>
        <v>0</v>
      </c>
    </row>
    <row r="252" spans="2:9" x14ac:dyDescent="0.2">
      <c r="B252" s="75"/>
      <c r="C252" s="11"/>
      <c r="G252" s="12"/>
      <c r="H252" s="12"/>
      <c r="I252" s="52">
        <f t="shared" si="3"/>
        <v>0</v>
      </c>
    </row>
    <row r="253" spans="2:9" x14ac:dyDescent="0.2">
      <c r="B253" s="75"/>
      <c r="C253" s="11"/>
      <c r="G253" s="12"/>
      <c r="H253" s="12"/>
      <c r="I253" s="52">
        <f t="shared" si="3"/>
        <v>0</v>
      </c>
    </row>
    <row r="254" spans="2:9" x14ac:dyDescent="0.2">
      <c r="B254" s="75"/>
      <c r="C254" s="11"/>
      <c r="G254" s="12"/>
      <c r="H254" s="12"/>
      <c r="I254" s="52">
        <f t="shared" si="3"/>
        <v>0</v>
      </c>
    </row>
    <row r="255" spans="2:9" x14ac:dyDescent="0.2">
      <c r="B255" s="75"/>
      <c r="C255" s="11"/>
      <c r="G255" s="12"/>
      <c r="H255" s="12"/>
      <c r="I255" s="52">
        <f t="shared" si="3"/>
        <v>0</v>
      </c>
    </row>
    <row r="256" spans="2:9" x14ac:dyDescent="0.2">
      <c r="B256" s="75"/>
      <c r="C256" s="11"/>
      <c r="G256" s="12"/>
      <c r="H256" s="12"/>
      <c r="I256" s="52">
        <f t="shared" si="3"/>
        <v>0</v>
      </c>
    </row>
    <row r="257" spans="2:9" x14ac:dyDescent="0.2">
      <c r="B257" s="75"/>
      <c r="C257" s="11"/>
      <c r="G257" s="12"/>
      <c r="H257" s="12"/>
      <c r="I257" s="52">
        <f t="shared" si="3"/>
        <v>0</v>
      </c>
    </row>
    <row r="258" spans="2:9" x14ac:dyDescent="0.2">
      <c r="B258" s="75"/>
      <c r="C258" s="11"/>
      <c r="G258" s="12"/>
      <c r="H258" s="12"/>
      <c r="I258" s="52">
        <f t="shared" si="3"/>
        <v>0</v>
      </c>
    </row>
    <row r="259" spans="2:9" x14ac:dyDescent="0.2">
      <c r="B259" s="75"/>
      <c r="C259" s="11"/>
      <c r="G259" s="12"/>
      <c r="H259" s="12"/>
      <c r="I259" s="52">
        <f t="shared" si="3"/>
        <v>0</v>
      </c>
    </row>
    <row r="260" spans="2:9" x14ac:dyDescent="0.2">
      <c r="B260" s="75"/>
      <c r="C260" s="11"/>
      <c r="G260" s="12"/>
      <c r="H260" s="12"/>
      <c r="I260" s="52">
        <f t="shared" si="3"/>
        <v>0</v>
      </c>
    </row>
    <row r="261" spans="2:9" x14ac:dyDescent="0.2">
      <c r="B261" s="75"/>
      <c r="C261" s="11"/>
      <c r="G261" s="12"/>
      <c r="H261" s="12"/>
      <c r="I261" s="52">
        <f t="shared" si="3"/>
        <v>0</v>
      </c>
    </row>
    <row r="262" spans="2:9" x14ac:dyDescent="0.2">
      <c r="B262" s="75"/>
      <c r="C262" s="11"/>
      <c r="G262" s="12"/>
      <c r="H262" s="12"/>
      <c r="I262" s="52">
        <f t="shared" si="3"/>
        <v>0</v>
      </c>
    </row>
    <row r="263" spans="2:9" x14ac:dyDescent="0.2">
      <c r="B263" s="75"/>
      <c r="C263" s="11"/>
      <c r="G263" s="12"/>
      <c r="H263" s="12"/>
      <c r="I263" s="52">
        <f t="shared" ref="I263:I326" si="4">ROUND((I262+G263-H263),2)</f>
        <v>0</v>
      </c>
    </row>
    <row r="264" spans="2:9" x14ac:dyDescent="0.2">
      <c r="B264" s="75"/>
      <c r="C264" s="11"/>
      <c r="G264" s="12"/>
      <c r="H264" s="12"/>
      <c r="I264" s="52">
        <f t="shared" si="4"/>
        <v>0</v>
      </c>
    </row>
    <row r="265" spans="2:9" x14ac:dyDescent="0.2">
      <c r="B265" s="75"/>
      <c r="C265" s="11"/>
      <c r="G265" s="12"/>
      <c r="H265" s="12"/>
      <c r="I265" s="52">
        <f t="shared" si="4"/>
        <v>0</v>
      </c>
    </row>
    <row r="266" spans="2:9" x14ac:dyDescent="0.2">
      <c r="B266" s="75"/>
      <c r="C266" s="11"/>
      <c r="G266" s="12"/>
      <c r="H266" s="12"/>
      <c r="I266" s="52">
        <f t="shared" si="4"/>
        <v>0</v>
      </c>
    </row>
    <row r="267" spans="2:9" x14ac:dyDescent="0.2">
      <c r="B267" s="75"/>
      <c r="C267" s="11"/>
      <c r="G267" s="12"/>
      <c r="H267" s="12"/>
      <c r="I267" s="52">
        <f t="shared" si="4"/>
        <v>0</v>
      </c>
    </row>
    <row r="268" spans="2:9" x14ac:dyDescent="0.2">
      <c r="B268" s="75"/>
      <c r="C268" s="11"/>
      <c r="G268" s="12"/>
      <c r="H268" s="12"/>
      <c r="I268" s="52">
        <f t="shared" si="4"/>
        <v>0</v>
      </c>
    </row>
    <row r="269" spans="2:9" x14ac:dyDescent="0.2">
      <c r="B269" s="75"/>
      <c r="C269" s="11"/>
      <c r="G269" s="12"/>
      <c r="H269" s="12"/>
      <c r="I269" s="52">
        <f t="shared" si="4"/>
        <v>0</v>
      </c>
    </row>
    <row r="270" spans="2:9" x14ac:dyDescent="0.2">
      <c r="B270" s="75"/>
      <c r="C270" s="11"/>
      <c r="G270" s="12"/>
      <c r="H270" s="12"/>
      <c r="I270" s="52">
        <f t="shared" si="4"/>
        <v>0</v>
      </c>
    </row>
    <row r="271" spans="2:9" x14ac:dyDescent="0.2">
      <c r="B271" s="75"/>
      <c r="C271" s="11"/>
      <c r="G271" s="12"/>
      <c r="H271" s="12"/>
      <c r="I271" s="52">
        <f t="shared" si="4"/>
        <v>0</v>
      </c>
    </row>
    <row r="272" spans="2:9" x14ac:dyDescent="0.2">
      <c r="B272" s="75"/>
      <c r="C272" s="11"/>
      <c r="G272" s="12"/>
      <c r="H272" s="12"/>
      <c r="I272" s="52">
        <f t="shared" si="4"/>
        <v>0</v>
      </c>
    </row>
    <row r="273" spans="2:9" x14ac:dyDescent="0.2">
      <c r="B273" s="75"/>
      <c r="C273" s="11"/>
      <c r="G273" s="12"/>
      <c r="H273" s="12"/>
      <c r="I273" s="52">
        <f t="shared" si="4"/>
        <v>0</v>
      </c>
    </row>
    <row r="274" spans="2:9" x14ac:dyDescent="0.2">
      <c r="B274" s="75"/>
      <c r="C274" s="11"/>
      <c r="G274" s="12"/>
      <c r="H274" s="12"/>
      <c r="I274" s="52">
        <f t="shared" si="4"/>
        <v>0</v>
      </c>
    </row>
    <row r="275" spans="2:9" x14ac:dyDescent="0.2">
      <c r="B275" s="75"/>
      <c r="C275" s="11"/>
      <c r="G275" s="12"/>
      <c r="H275" s="12"/>
      <c r="I275" s="52">
        <f t="shared" si="4"/>
        <v>0</v>
      </c>
    </row>
    <row r="276" spans="2:9" x14ac:dyDescent="0.2">
      <c r="B276" s="75"/>
      <c r="C276" s="11"/>
      <c r="G276" s="12"/>
      <c r="H276" s="12"/>
      <c r="I276" s="52">
        <f t="shared" si="4"/>
        <v>0</v>
      </c>
    </row>
    <row r="277" spans="2:9" x14ac:dyDescent="0.2">
      <c r="B277" s="75"/>
      <c r="C277" s="11"/>
      <c r="G277" s="12"/>
      <c r="H277" s="12"/>
      <c r="I277" s="52">
        <f t="shared" si="4"/>
        <v>0</v>
      </c>
    </row>
    <row r="278" spans="2:9" x14ac:dyDescent="0.2">
      <c r="B278" s="75"/>
      <c r="C278" s="11"/>
      <c r="G278" s="12"/>
      <c r="H278" s="12"/>
      <c r="I278" s="52">
        <f t="shared" si="4"/>
        <v>0</v>
      </c>
    </row>
    <row r="279" spans="2:9" x14ac:dyDescent="0.2">
      <c r="B279" s="75"/>
      <c r="C279" s="11"/>
      <c r="G279" s="12"/>
      <c r="H279" s="12"/>
      <c r="I279" s="52">
        <f t="shared" si="4"/>
        <v>0</v>
      </c>
    </row>
    <row r="280" spans="2:9" x14ac:dyDescent="0.2">
      <c r="B280" s="75"/>
      <c r="C280" s="11"/>
      <c r="G280" s="12"/>
      <c r="H280" s="12"/>
      <c r="I280" s="52">
        <f t="shared" si="4"/>
        <v>0</v>
      </c>
    </row>
    <row r="281" spans="2:9" x14ac:dyDescent="0.2">
      <c r="B281" s="75"/>
      <c r="C281" s="11"/>
      <c r="G281" s="12"/>
      <c r="H281" s="12"/>
      <c r="I281" s="52">
        <f t="shared" si="4"/>
        <v>0</v>
      </c>
    </row>
    <row r="282" spans="2:9" x14ac:dyDescent="0.2">
      <c r="B282" s="75"/>
      <c r="C282" s="11"/>
      <c r="G282" s="12"/>
      <c r="H282" s="12"/>
      <c r="I282" s="52">
        <f t="shared" si="4"/>
        <v>0</v>
      </c>
    </row>
    <row r="283" spans="2:9" x14ac:dyDescent="0.2">
      <c r="B283" s="75"/>
      <c r="C283" s="11"/>
      <c r="G283" s="12"/>
      <c r="H283" s="12"/>
      <c r="I283" s="52">
        <f t="shared" si="4"/>
        <v>0</v>
      </c>
    </row>
    <row r="284" spans="2:9" x14ac:dyDescent="0.2">
      <c r="B284" s="75"/>
      <c r="C284" s="11"/>
      <c r="G284" s="12"/>
      <c r="H284" s="12"/>
      <c r="I284" s="52">
        <f t="shared" si="4"/>
        <v>0</v>
      </c>
    </row>
    <row r="285" spans="2:9" x14ac:dyDescent="0.2">
      <c r="B285" s="75"/>
      <c r="C285" s="11"/>
      <c r="G285" s="12"/>
      <c r="H285" s="12"/>
      <c r="I285" s="52">
        <f t="shared" si="4"/>
        <v>0</v>
      </c>
    </row>
    <row r="286" spans="2:9" x14ac:dyDescent="0.2">
      <c r="B286" s="75"/>
      <c r="C286" s="11"/>
      <c r="G286" s="12"/>
      <c r="H286" s="12"/>
      <c r="I286" s="52">
        <f t="shared" si="4"/>
        <v>0</v>
      </c>
    </row>
    <row r="287" spans="2:9" x14ac:dyDescent="0.2">
      <c r="B287" s="75"/>
      <c r="C287" s="11"/>
      <c r="G287" s="12"/>
      <c r="H287" s="12"/>
      <c r="I287" s="52">
        <f t="shared" si="4"/>
        <v>0</v>
      </c>
    </row>
    <row r="288" spans="2:9" x14ac:dyDescent="0.2">
      <c r="B288" s="75"/>
      <c r="C288" s="11"/>
      <c r="G288" s="12"/>
      <c r="H288" s="12"/>
      <c r="I288" s="52">
        <f t="shared" si="4"/>
        <v>0</v>
      </c>
    </row>
    <row r="289" spans="2:9" x14ac:dyDescent="0.2">
      <c r="B289" s="75"/>
      <c r="C289" s="11"/>
      <c r="G289" s="12"/>
      <c r="H289" s="12"/>
      <c r="I289" s="52">
        <f t="shared" si="4"/>
        <v>0</v>
      </c>
    </row>
    <row r="290" spans="2:9" x14ac:dyDescent="0.2">
      <c r="B290" s="75"/>
      <c r="C290" s="11"/>
      <c r="G290" s="12"/>
      <c r="H290" s="12"/>
      <c r="I290" s="52">
        <f t="shared" si="4"/>
        <v>0</v>
      </c>
    </row>
    <row r="291" spans="2:9" x14ac:dyDescent="0.2">
      <c r="B291" s="75"/>
      <c r="C291" s="11"/>
      <c r="G291" s="12"/>
      <c r="H291" s="12"/>
      <c r="I291" s="52">
        <f t="shared" si="4"/>
        <v>0</v>
      </c>
    </row>
    <row r="292" spans="2:9" x14ac:dyDescent="0.2">
      <c r="B292" s="75"/>
      <c r="C292" s="11"/>
      <c r="G292" s="12"/>
      <c r="H292" s="12"/>
      <c r="I292" s="52">
        <f t="shared" si="4"/>
        <v>0</v>
      </c>
    </row>
    <row r="293" spans="2:9" x14ac:dyDescent="0.2">
      <c r="B293" s="75"/>
      <c r="C293" s="11"/>
      <c r="G293" s="12"/>
      <c r="H293" s="12"/>
      <c r="I293" s="52">
        <f t="shared" si="4"/>
        <v>0</v>
      </c>
    </row>
    <row r="294" spans="2:9" x14ac:dyDescent="0.2">
      <c r="B294" s="75"/>
      <c r="C294" s="11"/>
      <c r="G294" s="12"/>
      <c r="H294" s="12"/>
      <c r="I294" s="52">
        <f t="shared" si="4"/>
        <v>0</v>
      </c>
    </row>
    <row r="295" spans="2:9" x14ac:dyDescent="0.2">
      <c r="B295" s="75"/>
      <c r="C295" s="11"/>
      <c r="G295" s="12"/>
      <c r="H295" s="12"/>
      <c r="I295" s="52">
        <f t="shared" si="4"/>
        <v>0</v>
      </c>
    </row>
    <row r="296" spans="2:9" x14ac:dyDescent="0.2">
      <c r="B296" s="75"/>
      <c r="C296" s="11"/>
      <c r="G296" s="12"/>
      <c r="H296" s="12"/>
      <c r="I296" s="52">
        <f t="shared" si="4"/>
        <v>0</v>
      </c>
    </row>
    <row r="297" spans="2:9" x14ac:dyDescent="0.2">
      <c r="B297" s="75"/>
      <c r="C297" s="11"/>
      <c r="G297" s="12"/>
      <c r="H297" s="12"/>
      <c r="I297" s="52">
        <f t="shared" si="4"/>
        <v>0</v>
      </c>
    </row>
    <row r="298" spans="2:9" x14ac:dyDescent="0.2">
      <c r="B298" s="75"/>
      <c r="C298" s="11"/>
      <c r="G298" s="12"/>
      <c r="H298" s="12"/>
      <c r="I298" s="52">
        <f t="shared" si="4"/>
        <v>0</v>
      </c>
    </row>
    <row r="299" spans="2:9" x14ac:dyDescent="0.2">
      <c r="B299" s="75"/>
      <c r="C299" s="11"/>
      <c r="G299" s="12"/>
      <c r="H299" s="12"/>
      <c r="I299" s="52">
        <f t="shared" si="4"/>
        <v>0</v>
      </c>
    </row>
    <row r="300" spans="2:9" x14ac:dyDescent="0.2">
      <c r="B300" s="75"/>
      <c r="C300" s="11"/>
      <c r="G300" s="12"/>
      <c r="H300" s="12"/>
      <c r="I300" s="52">
        <f t="shared" si="4"/>
        <v>0</v>
      </c>
    </row>
    <row r="301" spans="2:9" x14ac:dyDescent="0.2">
      <c r="B301" s="75"/>
      <c r="C301" s="11"/>
      <c r="G301" s="12"/>
      <c r="H301" s="12"/>
      <c r="I301" s="52">
        <f t="shared" si="4"/>
        <v>0</v>
      </c>
    </row>
    <row r="302" spans="2:9" x14ac:dyDescent="0.2">
      <c r="B302" s="75"/>
      <c r="C302" s="11"/>
      <c r="G302" s="12"/>
      <c r="H302" s="12"/>
      <c r="I302" s="52">
        <f t="shared" si="4"/>
        <v>0</v>
      </c>
    </row>
    <row r="303" spans="2:9" x14ac:dyDescent="0.2">
      <c r="B303" s="75"/>
      <c r="C303" s="11"/>
      <c r="G303" s="12"/>
      <c r="H303" s="12"/>
      <c r="I303" s="52">
        <f t="shared" si="4"/>
        <v>0</v>
      </c>
    </row>
    <row r="304" spans="2:9" x14ac:dyDescent="0.2">
      <c r="B304" s="75"/>
      <c r="C304" s="11"/>
      <c r="G304" s="12"/>
      <c r="H304" s="12"/>
      <c r="I304" s="52">
        <f t="shared" si="4"/>
        <v>0</v>
      </c>
    </row>
    <row r="305" spans="2:9" x14ac:dyDescent="0.2">
      <c r="B305" s="75"/>
      <c r="C305" s="11"/>
      <c r="G305" s="12"/>
      <c r="H305" s="12"/>
      <c r="I305" s="52">
        <f t="shared" si="4"/>
        <v>0</v>
      </c>
    </row>
    <row r="306" spans="2:9" x14ac:dyDescent="0.2">
      <c r="B306" s="75"/>
      <c r="C306" s="11"/>
      <c r="G306" s="12"/>
      <c r="H306" s="12"/>
      <c r="I306" s="52">
        <f t="shared" si="4"/>
        <v>0</v>
      </c>
    </row>
    <row r="307" spans="2:9" x14ac:dyDescent="0.2">
      <c r="B307" s="75"/>
      <c r="C307" s="11"/>
      <c r="G307" s="12"/>
      <c r="H307" s="12"/>
      <c r="I307" s="52">
        <f t="shared" si="4"/>
        <v>0</v>
      </c>
    </row>
    <row r="308" spans="2:9" x14ac:dyDescent="0.2">
      <c r="B308" s="75"/>
      <c r="C308" s="11"/>
      <c r="G308" s="12"/>
      <c r="H308" s="12"/>
      <c r="I308" s="52">
        <f t="shared" si="4"/>
        <v>0</v>
      </c>
    </row>
    <row r="309" spans="2:9" x14ac:dyDescent="0.2">
      <c r="B309" s="75"/>
      <c r="C309" s="11"/>
      <c r="G309" s="12"/>
      <c r="H309" s="12"/>
      <c r="I309" s="52">
        <f t="shared" si="4"/>
        <v>0</v>
      </c>
    </row>
    <row r="310" spans="2:9" x14ac:dyDescent="0.2">
      <c r="B310" s="75"/>
      <c r="C310" s="11"/>
      <c r="G310" s="12"/>
      <c r="H310" s="12"/>
      <c r="I310" s="52">
        <f t="shared" si="4"/>
        <v>0</v>
      </c>
    </row>
    <row r="311" spans="2:9" x14ac:dyDescent="0.2">
      <c r="B311" s="75"/>
      <c r="C311" s="11"/>
      <c r="G311" s="12"/>
      <c r="H311" s="12"/>
      <c r="I311" s="52">
        <f t="shared" si="4"/>
        <v>0</v>
      </c>
    </row>
    <row r="312" spans="2:9" x14ac:dyDescent="0.2">
      <c r="B312" s="75"/>
      <c r="C312" s="11"/>
      <c r="G312" s="12"/>
      <c r="H312" s="12"/>
      <c r="I312" s="52">
        <f t="shared" si="4"/>
        <v>0</v>
      </c>
    </row>
    <row r="313" spans="2:9" x14ac:dyDescent="0.2">
      <c r="B313" s="75"/>
      <c r="C313" s="11"/>
      <c r="G313" s="12"/>
      <c r="H313" s="12"/>
      <c r="I313" s="52">
        <f t="shared" si="4"/>
        <v>0</v>
      </c>
    </row>
    <row r="314" spans="2:9" x14ac:dyDescent="0.2">
      <c r="B314" s="75"/>
      <c r="C314" s="11"/>
      <c r="G314" s="12"/>
      <c r="H314" s="12"/>
      <c r="I314" s="52">
        <f t="shared" si="4"/>
        <v>0</v>
      </c>
    </row>
    <row r="315" spans="2:9" x14ac:dyDescent="0.2">
      <c r="B315" s="75"/>
      <c r="C315" s="11"/>
      <c r="G315" s="12"/>
      <c r="H315" s="12"/>
      <c r="I315" s="52">
        <f t="shared" si="4"/>
        <v>0</v>
      </c>
    </row>
    <row r="316" spans="2:9" x14ac:dyDescent="0.2">
      <c r="B316" s="75"/>
      <c r="C316" s="11"/>
      <c r="G316" s="12"/>
      <c r="H316" s="12"/>
      <c r="I316" s="52">
        <f t="shared" si="4"/>
        <v>0</v>
      </c>
    </row>
    <row r="317" spans="2:9" x14ac:dyDescent="0.2">
      <c r="B317" s="75"/>
      <c r="C317" s="11"/>
      <c r="G317" s="12"/>
      <c r="H317" s="12"/>
      <c r="I317" s="52">
        <f t="shared" si="4"/>
        <v>0</v>
      </c>
    </row>
    <row r="318" spans="2:9" x14ac:dyDescent="0.2">
      <c r="B318" s="75"/>
      <c r="C318" s="11"/>
      <c r="G318" s="12"/>
      <c r="H318" s="12"/>
      <c r="I318" s="52">
        <f t="shared" si="4"/>
        <v>0</v>
      </c>
    </row>
    <row r="319" spans="2:9" x14ac:dyDescent="0.2">
      <c r="B319" s="75"/>
      <c r="C319" s="11"/>
      <c r="G319" s="12"/>
      <c r="H319" s="12"/>
      <c r="I319" s="52">
        <f t="shared" si="4"/>
        <v>0</v>
      </c>
    </row>
    <row r="320" spans="2:9" x14ac:dyDescent="0.2">
      <c r="B320" s="75"/>
      <c r="C320" s="11"/>
      <c r="G320" s="12"/>
      <c r="H320" s="12"/>
      <c r="I320" s="52">
        <f t="shared" si="4"/>
        <v>0</v>
      </c>
    </row>
    <row r="321" spans="2:9" x14ac:dyDescent="0.2">
      <c r="B321" s="75"/>
      <c r="C321" s="11"/>
      <c r="G321" s="12"/>
      <c r="H321" s="12"/>
      <c r="I321" s="52">
        <f t="shared" si="4"/>
        <v>0</v>
      </c>
    </row>
    <row r="322" spans="2:9" x14ac:dyDescent="0.2">
      <c r="B322" s="75"/>
      <c r="C322" s="11"/>
      <c r="G322" s="12"/>
      <c r="H322" s="12"/>
      <c r="I322" s="52">
        <f t="shared" si="4"/>
        <v>0</v>
      </c>
    </row>
    <row r="323" spans="2:9" x14ac:dyDescent="0.2">
      <c r="B323" s="75"/>
      <c r="C323" s="11"/>
      <c r="G323" s="12"/>
      <c r="H323" s="12"/>
      <c r="I323" s="52">
        <f t="shared" si="4"/>
        <v>0</v>
      </c>
    </row>
    <row r="324" spans="2:9" x14ac:dyDescent="0.2">
      <c r="B324" s="75"/>
      <c r="C324" s="11"/>
      <c r="G324" s="12"/>
      <c r="H324" s="12"/>
      <c r="I324" s="52">
        <f t="shared" si="4"/>
        <v>0</v>
      </c>
    </row>
    <row r="325" spans="2:9" x14ac:dyDescent="0.2">
      <c r="B325" s="75"/>
      <c r="C325" s="11"/>
      <c r="G325" s="12"/>
      <c r="H325" s="12"/>
      <c r="I325" s="52">
        <f t="shared" si="4"/>
        <v>0</v>
      </c>
    </row>
    <row r="326" spans="2:9" x14ac:dyDescent="0.2">
      <c r="B326" s="75"/>
      <c r="C326" s="11"/>
      <c r="G326" s="12"/>
      <c r="H326" s="12"/>
      <c r="I326" s="52">
        <f t="shared" si="4"/>
        <v>0</v>
      </c>
    </row>
    <row r="327" spans="2:9" x14ac:dyDescent="0.2">
      <c r="B327" s="75"/>
      <c r="C327" s="11"/>
      <c r="G327" s="12"/>
      <c r="H327" s="12"/>
      <c r="I327" s="52">
        <f t="shared" ref="I327:I390" si="5">ROUND((I326+G327-H327),2)</f>
        <v>0</v>
      </c>
    </row>
    <row r="328" spans="2:9" x14ac:dyDescent="0.2">
      <c r="B328" s="75"/>
      <c r="C328" s="11"/>
      <c r="G328" s="12"/>
      <c r="H328" s="12"/>
      <c r="I328" s="52">
        <f t="shared" si="5"/>
        <v>0</v>
      </c>
    </row>
    <row r="329" spans="2:9" x14ac:dyDescent="0.2">
      <c r="B329" s="75"/>
      <c r="C329" s="11"/>
      <c r="G329" s="12"/>
      <c r="H329" s="12"/>
      <c r="I329" s="52">
        <f t="shared" si="5"/>
        <v>0</v>
      </c>
    </row>
    <row r="330" spans="2:9" x14ac:dyDescent="0.2">
      <c r="B330" s="75"/>
      <c r="C330" s="11"/>
      <c r="G330" s="12"/>
      <c r="H330" s="12"/>
      <c r="I330" s="52">
        <f t="shared" si="5"/>
        <v>0</v>
      </c>
    </row>
    <row r="331" spans="2:9" x14ac:dyDescent="0.2">
      <c r="B331" s="75"/>
      <c r="C331" s="11"/>
      <c r="G331" s="12"/>
      <c r="H331" s="12"/>
      <c r="I331" s="52">
        <f t="shared" si="5"/>
        <v>0</v>
      </c>
    </row>
    <row r="332" spans="2:9" x14ac:dyDescent="0.2">
      <c r="B332" s="75"/>
      <c r="C332" s="11"/>
      <c r="G332" s="12"/>
      <c r="H332" s="12"/>
      <c r="I332" s="52">
        <f t="shared" si="5"/>
        <v>0</v>
      </c>
    </row>
    <row r="333" spans="2:9" x14ac:dyDescent="0.2">
      <c r="B333" s="75"/>
      <c r="C333" s="11"/>
      <c r="G333" s="12"/>
      <c r="H333" s="12"/>
      <c r="I333" s="52">
        <f t="shared" si="5"/>
        <v>0</v>
      </c>
    </row>
    <row r="334" spans="2:9" x14ac:dyDescent="0.2">
      <c r="B334" s="75"/>
      <c r="C334" s="11"/>
      <c r="G334" s="12"/>
      <c r="H334" s="12"/>
      <c r="I334" s="52">
        <f t="shared" si="5"/>
        <v>0</v>
      </c>
    </row>
    <row r="335" spans="2:9" x14ac:dyDescent="0.2">
      <c r="B335" s="75"/>
      <c r="C335" s="11"/>
      <c r="G335" s="12"/>
      <c r="H335" s="12"/>
      <c r="I335" s="52">
        <f t="shared" si="5"/>
        <v>0</v>
      </c>
    </row>
    <row r="336" spans="2:9" x14ac:dyDescent="0.2">
      <c r="B336" s="75"/>
      <c r="C336" s="11"/>
      <c r="G336" s="12"/>
      <c r="H336" s="12"/>
      <c r="I336" s="52">
        <f t="shared" si="5"/>
        <v>0</v>
      </c>
    </row>
    <row r="337" spans="2:9" x14ac:dyDescent="0.2">
      <c r="B337" s="75"/>
      <c r="C337" s="11"/>
      <c r="G337" s="12"/>
      <c r="H337" s="12"/>
      <c r="I337" s="52">
        <f t="shared" si="5"/>
        <v>0</v>
      </c>
    </row>
    <row r="338" spans="2:9" x14ac:dyDescent="0.2">
      <c r="B338" s="75"/>
      <c r="C338" s="11"/>
      <c r="G338" s="12"/>
      <c r="H338" s="12"/>
      <c r="I338" s="52">
        <f t="shared" si="5"/>
        <v>0</v>
      </c>
    </row>
    <row r="339" spans="2:9" x14ac:dyDescent="0.2">
      <c r="B339" s="75"/>
      <c r="C339" s="11"/>
      <c r="G339" s="12"/>
      <c r="H339" s="12"/>
      <c r="I339" s="52">
        <f t="shared" si="5"/>
        <v>0</v>
      </c>
    </row>
    <row r="340" spans="2:9" x14ac:dyDescent="0.2">
      <c r="B340" s="75"/>
      <c r="C340" s="11"/>
      <c r="G340" s="12"/>
      <c r="H340" s="12"/>
      <c r="I340" s="52">
        <f t="shared" si="5"/>
        <v>0</v>
      </c>
    </row>
    <row r="341" spans="2:9" x14ac:dyDescent="0.2">
      <c r="B341" s="75"/>
      <c r="C341" s="11"/>
      <c r="G341" s="12"/>
      <c r="H341" s="12"/>
      <c r="I341" s="52">
        <f t="shared" si="5"/>
        <v>0</v>
      </c>
    </row>
    <row r="342" spans="2:9" x14ac:dyDescent="0.2">
      <c r="B342" s="75"/>
      <c r="C342" s="11"/>
      <c r="G342" s="12"/>
      <c r="H342" s="12"/>
      <c r="I342" s="52">
        <f t="shared" si="5"/>
        <v>0</v>
      </c>
    </row>
    <row r="343" spans="2:9" x14ac:dyDescent="0.2">
      <c r="B343" s="75"/>
      <c r="C343" s="11"/>
      <c r="G343" s="12"/>
      <c r="H343" s="12"/>
      <c r="I343" s="52">
        <f t="shared" si="5"/>
        <v>0</v>
      </c>
    </row>
    <row r="344" spans="2:9" x14ac:dyDescent="0.2">
      <c r="B344" s="75"/>
      <c r="C344" s="11"/>
      <c r="G344" s="12"/>
      <c r="H344" s="12"/>
      <c r="I344" s="52">
        <f t="shared" si="5"/>
        <v>0</v>
      </c>
    </row>
    <row r="345" spans="2:9" x14ac:dyDescent="0.2">
      <c r="B345" s="75"/>
      <c r="C345" s="11"/>
      <c r="G345" s="12"/>
      <c r="H345" s="12"/>
      <c r="I345" s="52">
        <f t="shared" si="5"/>
        <v>0</v>
      </c>
    </row>
    <row r="346" spans="2:9" x14ac:dyDescent="0.2">
      <c r="B346" s="75"/>
      <c r="C346" s="11"/>
      <c r="G346" s="12"/>
      <c r="H346" s="12"/>
      <c r="I346" s="52">
        <f t="shared" si="5"/>
        <v>0</v>
      </c>
    </row>
    <row r="347" spans="2:9" x14ac:dyDescent="0.2">
      <c r="B347" s="75"/>
      <c r="C347" s="11"/>
      <c r="G347" s="12"/>
      <c r="H347" s="12"/>
      <c r="I347" s="52">
        <f t="shared" si="5"/>
        <v>0</v>
      </c>
    </row>
    <row r="348" spans="2:9" x14ac:dyDescent="0.2">
      <c r="B348" s="75"/>
      <c r="C348" s="11"/>
      <c r="G348" s="12"/>
      <c r="H348" s="12"/>
      <c r="I348" s="52">
        <f t="shared" si="5"/>
        <v>0</v>
      </c>
    </row>
    <row r="349" spans="2:9" x14ac:dyDescent="0.2">
      <c r="B349" s="75"/>
      <c r="C349" s="11"/>
      <c r="G349" s="12"/>
      <c r="H349" s="12"/>
      <c r="I349" s="52">
        <f t="shared" si="5"/>
        <v>0</v>
      </c>
    </row>
    <row r="350" spans="2:9" x14ac:dyDescent="0.2">
      <c r="B350" s="75"/>
      <c r="C350" s="11"/>
      <c r="G350" s="12"/>
      <c r="H350" s="12"/>
      <c r="I350" s="52">
        <f t="shared" si="5"/>
        <v>0</v>
      </c>
    </row>
    <row r="351" spans="2:9" x14ac:dyDescent="0.2">
      <c r="B351" s="75"/>
      <c r="C351" s="11"/>
      <c r="G351" s="12"/>
      <c r="H351" s="12"/>
      <c r="I351" s="52">
        <f t="shared" si="5"/>
        <v>0</v>
      </c>
    </row>
    <row r="352" spans="2:9" x14ac:dyDescent="0.2">
      <c r="B352" s="75"/>
      <c r="C352" s="11"/>
      <c r="G352" s="12"/>
      <c r="H352" s="12"/>
      <c r="I352" s="52">
        <f t="shared" si="5"/>
        <v>0</v>
      </c>
    </row>
    <row r="353" spans="2:9" x14ac:dyDescent="0.2">
      <c r="B353" s="75"/>
      <c r="C353" s="11"/>
      <c r="G353" s="12"/>
      <c r="H353" s="12"/>
      <c r="I353" s="52">
        <f t="shared" si="5"/>
        <v>0</v>
      </c>
    </row>
    <row r="354" spans="2:9" x14ac:dyDescent="0.2">
      <c r="B354" s="75"/>
      <c r="C354" s="11"/>
      <c r="G354" s="12"/>
      <c r="H354" s="12"/>
      <c r="I354" s="52">
        <f t="shared" si="5"/>
        <v>0</v>
      </c>
    </row>
    <row r="355" spans="2:9" x14ac:dyDescent="0.2">
      <c r="B355" s="75"/>
      <c r="C355" s="11"/>
      <c r="G355" s="12"/>
      <c r="H355" s="12"/>
      <c r="I355" s="52">
        <f t="shared" si="5"/>
        <v>0</v>
      </c>
    </row>
    <row r="356" spans="2:9" x14ac:dyDescent="0.2">
      <c r="B356" s="75"/>
      <c r="C356" s="11"/>
      <c r="G356" s="12"/>
      <c r="H356" s="12"/>
      <c r="I356" s="52">
        <f t="shared" si="5"/>
        <v>0</v>
      </c>
    </row>
    <row r="357" spans="2:9" x14ac:dyDescent="0.2">
      <c r="B357" s="75"/>
      <c r="C357" s="11"/>
      <c r="G357" s="12"/>
      <c r="H357" s="12"/>
      <c r="I357" s="52">
        <f t="shared" si="5"/>
        <v>0</v>
      </c>
    </row>
    <row r="358" spans="2:9" x14ac:dyDescent="0.2">
      <c r="B358" s="75"/>
      <c r="C358" s="11"/>
      <c r="G358" s="12"/>
      <c r="H358" s="12"/>
      <c r="I358" s="52">
        <f t="shared" si="5"/>
        <v>0</v>
      </c>
    </row>
    <row r="359" spans="2:9" x14ac:dyDescent="0.2">
      <c r="B359" s="75"/>
      <c r="C359" s="11"/>
      <c r="G359" s="12"/>
      <c r="H359" s="12"/>
      <c r="I359" s="52">
        <f t="shared" si="5"/>
        <v>0</v>
      </c>
    </row>
    <row r="360" spans="2:9" x14ac:dyDescent="0.2">
      <c r="B360" s="75"/>
      <c r="C360" s="11"/>
      <c r="G360" s="12"/>
      <c r="H360" s="12"/>
      <c r="I360" s="52">
        <f t="shared" si="5"/>
        <v>0</v>
      </c>
    </row>
    <row r="361" spans="2:9" x14ac:dyDescent="0.2">
      <c r="B361" s="75"/>
      <c r="C361" s="11"/>
      <c r="G361" s="12"/>
      <c r="H361" s="12"/>
      <c r="I361" s="52">
        <f t="shared" si="5"/>
        <v>0</v>
      </c>
    </row>
    <row r="362" spans="2:9" x14ac:dyDescent="0.2">
      <c r="B362" s="75"/>
      <c r="C362" s="11"/>
      <c r="G362" s="12"/>
      <c r="H362" s="12"/>
      <c r="I362" s="52">
        <f t="shared" si="5"/>
        <v>0</v>
      </c>
    </row>
    <row r="363" spans="2:9" x14ac:dyDescent="0.2">
      <c r="B363" s="75"/>
      <c r="C363" s="11"/>
      <c r="G363" s="12"/>
      <c r="H363" s="12"/>
      <c r="I363" s="52">
        <f t="shared" si="5"/>
        <v>0</v>
      </c>
    </row>
    <row r="364" spans="2:9" x14ac:dyDescent="0.2">
      <c r="B364" s="75"/>
      <c r="C364" s="11"/>
      <c r="G364" s="12"/>
      <c r="H364" s="12"/>
      <c r="I364" s="52">
        <f t="shared" si="5"/>
        <v>0</v>
      </c>
    </row>
    <row r="365" spans="2:9" x14ac:dyDescent="0.2">
      <c r="B365" s="75"/>
      <c r="C365" s="11"/>
      <c r="G365" s="12"/>
      <c r="H365" s="12"/>
      <c r="I365" s="52">
        <f t="shared" si="5"/>
        <v>0</v>
      </c>
    </row>
    <row r="366" spans="2:9" x14ac:dyDescent="0.2">
      <c r="B366" s="75"/>
      <c r="C366" s="11"/>
      <c r="G366" s="12"/>
      <c r="H366" s="12"/>
      <c r="I366" s="52">
        <f t="shared" si="5"/>
        <v>0</v>
      </c>
    </row>
    <row r="367" spans="2:9" x14ac:dyDescent="0.2">
      <c r="B367" s="75"/>
      <c r="C367" s="11"/>
      <c r="G367" s="12"/>
      <c r="H367" s="12"/>
      <c r="I367" s="52">
        <f t="shared" si="5"/>
        <v>0</v>
      </c>
    </row>
    <row r="368" spans="2:9" x14ac:dyDescent="0.2">
      <c r="B368" s="75"/>
      <c r="C368" s="11"/>
      <c r="G368" s="12"/>
      <c r="H368" s="12"/>
      <c r="I368" s="52">
        <f t="shared" si="5"/>
        <v>0</v>
      </c>
    </row>
    <row r="369" spans="2:9" x14ac:dyDescent="0.2">
      <c r="B369" s="75"/>
      <c r="C369" s="11"/>
      <c r="G369" s="12"/>
      <c r="H369" s="12"/>
      <c r="I369" s="52">
        <f t="shared" si="5"/>
        <v>0</v>
      </c>
    </row>
    <row r="370" spans="2:9" x14ac:dyDescent="0.2">
      <c r="B370" s="75"/>
      <c r="C370" s="11"/>
      <c r="G370" s="12"/>
      <c r="H370" s="12"/>
      <c r="I370" s="52">
        <f t="shared" si="5"/>
        <v>0</v>
      </c>
    </row>
    <row r="371" spans="2:9" x14ac:dyDescent="0.2">
      <c r="B371" s="75"/>
      <c r="C371" s="11"/>
      <c r="G371" s="12"/>
      <c r="H371" s="12"/>
      <c r="I371" s="52">
        <f t="shared" si="5"/>
        <v>0</v>
      </c>
    </row>
    <row r="372" spans="2:9" x14ac:dyDescent="0.2">
      <c r="B372" s="75"/>
      <c r="C372" s="11"/>
      <c r="G372" s="12"/>
      <c r="H372" s="12"/>
      <c r="I372" s="52">
        <f t="shared" si="5"/>
        <v>0</v>
      </c>
    </row>
    <row r="373" spans="2:9" x14ac:dyDescent="0.2">
      <c r="B373" s="75"/>
      <c r="C373" s="11"/>
      <c r="G373" s="12"/>
      <c r="H373" s="12"/>
      <c r="I373" s="52">
        <f t="shared" si="5"/>
        <v>0</v>
      </c>
    </row>
    <row r="374" spans="2:9" x14ac:dyDescent="0.2">
      <c r="B374" s="75"/>
      <c r="C374" s="11"/>
      <c r="G374" s="12"/>
      <c r="H374" s="12"/>
      <c r="I374" s="52">
        <f t="shared" si="5"/>
        <v>0</v>
      </c>
    </row>
    <row r="375" spans="2:9" x14ac:dyDescent="0.2">
      <c r="B375" s="75"/>
      <c r="C375" s="11"/>
      <c r="G375" s="12"/>
      <c r="H375" s="12"/>
      <c r="I375" s="52">
        <f t="shared" si="5"/>
        <v>0</v>
      </c>
    </row>
    <row r="376" spans="2:9" x14ac:dyDescent="0.2">
      <c r="B376" s="75"/>
      <c r="C376" s="11"/>
      <c r="G376" s="12"/>
      <c r="H376" s="12"/>
      <c r="I376" s="52">
        <f t="shared" si="5"/>
        <v>0</v>
      </c>
    </row>
    <row r="377" spans="2:9" x14ac:dyDescent="0.2">
      <c r="B377" s="75"/>
      <c r="C377" s="11"/>
      <c r="G377" s="12"/>
      <c r="H377" s="12"/>
      <c r="I377" s="52">
        <f t="shared" si="5"/>
        <v>0</v>
      </c>
    </row>
    <row r="378" spans="2:9" x14ac:dyDescent="0.2">
      <c r="B378" s="75"/>
      <c r="C378" s="11"/>
      <c r="G378" s="12"/>
      <c r="H378" s="12"/>
      <c r="I378" s="52">
        <f t="shared" si="5"/>
        <v>0</v>
      </c>
    </row>
    <row r="379" spans="2:9" x14ac:dyDescent="0.2">
      <c r="B379" s="75"/>
      <c r="C379" s="11"/>
      <c r="G379" s="12"/>
      <c r="H379" s="12"/>
      <c r="I379" s="52">
        <f t="shared" si="5"/>
        <v>0</v>
      </c>
    </row>
    <row r="380" spans="2:9" x14ac:dyDescent="0.2">
      <c r="B380" s="75"/>
      <c r="C380" s="11"/>
      <c r="G380" s="12"/>
      <c r="H380" s="12"/>
      <c r="I380" s="52">
        <f t="shared" si="5"/>
        <v>0</v>
      </c>
    </row>
    <row r="381" spans="2:9" x14ac:dyDescent="0.2">
      <c r="B381" s="75"/>
      <c r="C381" s="11"/>
      <c r="G381" s="12"/>
      <c r="H381" s="12"/>
      <c r="I381" s="52">
        <f t="shared" si="5"/>
        <v>0</v>
      </c>
    </row>
    <row r="382" spans="2:9" x14ac:dyDescent="0.2">
      <c r="B382" s="75"/>
      <c r="C382" s="11"/>
      <c r="G382" s="12"/>
      <c r="H382" s="12"/>
      <c r="I382" s="52">
        <f t="shared" si="5"/>
        <v>0</v>
      </c>
    </row>
    <row r="383" spans="2:9" x14ac:dyDescent="0.2">
      <c r="B383" s="75"/>
      <c r="C383" s="11"/>
      <c r="G383" s="12"/>
      <c r="H383" s="12"/>
      <c r="I383" s="52">
        <f t="shared" si="5"/>
        <v>0</v>
      </c>
    </row>
    <row r="384" spans="2:9" x14ac:dyDescent="0.2">
      <c r="B384" s="75"/>
      <c r="C384" s="11"/>
      <c r="G384" s="12"/>
      <c r="H384" s="12"/>
      <c r="I384" s="52">
        <f t="shared" si="5"/>
        <v>0</v>
      </c>
    </row>
    <row r="385" spans="2:9" x14ac:dyDescent="0.2">
      <c r="B385" s="75"/>
      <c r="C385" s="11"/>
      <c r="G385" s="12"/>
      <c r="H385" s="12"/>
      <c r="I385" s="52">
        <f t="shared" si="5"/>
        <v>0</v>
      </c>
    </row>
    <row r="386" spans="2:9" x14ac:dyDescent="0.2">
      <c r="B386" s="75"/>
      <c r="C386" s="11"/>
      <c r="G386" s="12"/>
      <c r="H386" s="12"/>
      <c r="I386" s="52">
        <f t="shared" si="5"/>
        <v>0</v>
      </c>
    </row>
    <row r="387" spans="2:9" x14ac:dyDescent="0.2">
      <c r="B387" s="75"/>
      <c r="C387" s="11"/>
      <c r="G387" s="12"/>
      <c r="H387" s="12"/>
      <c r="I387" s="52">
        <f t="shared" si="5"/>
        <v>0</v>
      </c>
    </row>
    <row r="388" spans="2:9" x14ac:dyDescent="0.2">
      <c r="B388" s="75"/>
      <c r="C388" s="11"/>
      <c r="G388" s="12"/>
      <c r="H388" s="12"/>
      <c r="I388" s="52">
        <f t="shared" si="5"/>
        <v>0</v>
      </c>
    </row>
    <row r="389" spans="2:9" x14ac:dyDescent="0.2">
      <c r="B389" s="75"/>
      <c r="C389" s="11"/>
      <c r="G389" s="12"/>
      <c r="H389" s="12"/>
      <c r="I389" s="52">
        <f t="shared" si="5"/>
        <v>0</v>
      </c>
    </row>
    <row r="390" spans="2:9" x14ac:dyDescent="0.2">
      <c r="B390" s="75"/>
      <c r="C390" s="11"/>
      <c r="G390" s="12"/>
      <c r="H390" s="12"/>
      <c r="I390" s="52">
        <f t="shared" si="5"/>
        <v>0</v>
      </c>
    </row>
    <row r="391" spans="2:9" x14ac:dyDescent="0.2">
      <c r="B391" s="75"/>
      <c r="C391" s="11"/>
      <c r="G391" s="12"/>
      <c r="H391" s="12"/>
      <c r="I391" s="52">
        <f t="shared" ref="I391:I454" si="6">ROUND((I390+G391-H391),2)</f>
        <v>0</v>
      </c>
    </row>
    <row r="392" spans="2:9" x14ac:dyDescent="0.2">
      <c r="B392" s="75"/>
      <c r="C392" s="11"/>
      <c r="G392" s="12"/>
      <c r="H392" s="12"/>
      <c r="I392" s="52">
        <f t="shared" si="6"/>
        <v>0</v>
      </c>
    </row>
    <row r="393" spans="2:9" x14ac:dyDescent="0.2">
      <c r="B393" s="75"/>
      <c r="C393" s="11"/>
      <c r="G393" s="12"/>
      <c r="H393" s="12"/>
      <c r="I393" s="52">
        <f t="shared" si="6"/>
        <v>0</v>
      </c>
    </row>
    <row r="394" spans="2:9" x14ac:dyDescent="0.2">
      <c r="B394" s="75"/>
      <c r="C394" s="11"/>
      <c r="G394" s="12"/>
      <c r="H394" s="12"/>
      <c r="I394" s="52">
        <f t="shared" si="6"/>
        <v>0</v>
      </c>
    </row>
    <row r="395" spans="2:9" x14ac:dyDescent="0.2">
      <c r="B395" s="75"/>
      <c r="C395" s="11"/>
      <c r="G395" s="12"/>
      <c r="H395" s="12"/>
      <c r="I395" s="52">
        <f t="shared" si="6"/>
        <v>0</v>
      </c>
    </row>
    <row r="396" spans="2:9" x14ac:dyDescent="0.2">
      <c r="B396" s="75"/>
      <c r="C396" s="11"/>
      <c r="G396" s="12"/>
      <c r="H396" s="12"/>
      <c r="I396" s="52">
        <f t="shared" si="6"/>
        <v>0</v>
      </c>
    </row>
    <row r="397" spans="2:9" x14ac:dyDescent="0.2">
      <c r="B397" s="75"/>
      <c r="C397" s="11"/>
      <c r="G397" s="12"/>
      <c r="H397" s="12"/>
      <c r="I397" s="52">
        <f t="shared" si="6"/>
        <v>0</v>
      </c>
    </row>
    <row r="398" spans="2:9" x14ac:dyDescent="0.2">
      <c r="B398" s="75"/>
      <c r="C398" s="11"/>
      <c r="G398" s="12"/>
      <c r="H398" s="12"/>
      <c r="I398" s="52">
        <f t="shared" si="6"/>
        <v>0</v>
      </c>
    </row>
    <row r="399" spans="2:9" x14ac:dyDescent="0.2">
      <c r="B399" s="75"/>
      <c r="C399" s="11"/>
      <c r="G399" s="12"/>
      <c r="H399" s="12"/>
      <c r="I399" s="52">
        <f t="shared" si="6"/>
        <v>0</v>
      </c>
    </row>
    <row r="400" spans="2:9" x14ac:dyDescent="0.2">
      <c r="B400" s="75"/>
      <c r="C400" s="11"/>
      <c r="G400" s="12"/>
      <c r="H400" s="12"/>
      <c r="I400" s="52">
        <f t="shared" si="6"/>
        <v>0</v>
      </c>
    </row>
    <row r="401" spans="2:9" x14ac:dyDescent="0.2">
      <c r="B401" s="75"/>
      <c r="C401" s="11"/>
      <c r="G401" s="12"/>
      <c r="H401" s="12"/>
      <c r="I401" s="52">
        <f t="shared" si="6"/>
        <v>0</v>
      </c>
    </row>
    <row r="402" spans="2:9" x14ac:dyDescent="0.2">
      <c r="B402" s="75"/>
      <c r="C402" s="11"/>
      <c r="G402" s="12"/>
      <c r="H402" s="12"/>
      <c r="I402" s="52">
        <f t="shared" si="6"/>
        <v>0</v>
      </c>
    </row>
    <row r="403" spans="2:9" x14ac:dyDescent="0.2">
      <c r="B403" s="75"/>
      <c r="C403" s="11"/>
      <c r="G403" s="12"/>
      <c r="H403" s="12"/>
      <c r="I403" s="52">
        <f t="shared" si="6"/>
        <v>0</v>
      </c>
    </row>
    <row r="404" spans="2:9" x14ac:dyDescent="0.2">
      <c r="B404" s="75"/>
      <c r="C404" s="11"/>
      <c r="G404" s="12"/>
      <c r="H404" s="12"/>
      <c r="I404" s="52">
        <f t="shared" si="6"/>
        <v>0</v>
      </c>
    </row>
    <row r="405" spans="2:9" x14ac:dyDescent="0.2">
      <c r="B405" s="75"/>
      <c r="C405" s="11"/>
      <c r="G405" s="12"/>
      <c r="H405" s="12"/>
      <c r="I405" s="52">
        <f t="shared" si="6"/>
        <v>0</v>
      </c>
    </row>
    <row r="406" spans="2:9" x14ac:dyDescent="0.2">
      <c r="B406" s="75"/>
      <c r="C406" s="11"/>
      <c r="G406" s="12"/>
      <c r="H406" s="12"/>
      <c r="I406" s="52">
        <f t="shared" si="6"/>
        <v>0</v>
      </c>
    </row>
    <row r="407" spans="2:9" x14ac:dyDescent="0.2">
      <c r="B407" s="75"/>
      <c r="C407" s="11"/>
      <c r="G407" s="12"/>
      <c r="H407" s="12"/>
      <c r="I407" s="52">
        <f t="shared" si="6"/>
        <v>0</v>
      </c>
    </row>
    <row r="408" spans="2:9" x14ac:dyDescent="0.2">
      <c r="B408" s="75"/>
      <c r="C408" s="11"/>
      <c r="G408" s="12"/>
      <c r="H408" s="12"/>
      <c r="I408" s="52">
        <f t="shared" si="6"/>
        <v>0</v>
      </c>
    </row>
    <row r="409" spans="2:9" x14ac:dyDescent="0.2">
      <c r="B409" s="75"/>
      <c r="C409" s="11"/>
      <c r="G409" s="12"/>
      <c r="H409" s="12"/>
      <c r="I409" s="52">
        <f t="shared" si="6"/>
        <v>0</v>
      </c>
    </row>
    <row r="410" spans="2:9" x14ac:dyDescent="0.2">
      <c r="B410" s="75"/>
      <c r="C410" s="11"/>
      <c r="G410" s="12"/>
      <c r="H410" s="12"/>
      <c r="I410" s="52">
        <f t="shared" si="6"/>
        <v>0</v>
      </c>
    </row>
    <row r="411" spans="2:9" x14ac:dyDescent="0.2">
      <c r="B411" s="75"/>
      <c r="C411" s="11"/>
      <c r="G411" s="12"/>
      <c r="H411" s="12"/>
      <c r="I411" s="52">
        <f t="shared" si="6"/>
        <v>0</v>
      </c>
    </row>
    <row r="412" spans="2:9" x14ac:dyDescent="0.2">
      <c r="B412" s="75"/>
      <c r="C412" s="11"/>
      <c r="G412" s="12"/>
      <c r="H412" s="12"/>
      <c r="I412" s="52">
        <f t="shared" si="6"/>
        <v>0</v>
      </c>
    </row>
    <row r="413" spans="2:9" x14ac:dyDescent="0.2">
      <c r="B413" s="75"/>
      <c r="C413" s="11"/>
      <c r="G413" s="12"/>
      <c r="H413" s="12"/>
      <c r="I413" s="52">
        <f t="shared" si="6"/>
        <v>0</v>
      </c>
    </row>
    <row r="414" spans="2:9" x14ac:dyDescent="0.2">
      <c r="B414" s="75"/>
      <c r="C414" s="11"/>
      <c r="G414" s="12"/>
      <c r="H414" s="12"/>
      <c r="I414" s="52">
        <f t="shared" si="6"/>
        <v>0</v>
      </c>
    </row>
    <row r="415" spans="2:9" x14ac:dyDescent="0.2">
      <c r="B415" s="75"/>
      <c r="C415" s="11"/>
      <c r="G415" s="12"/>
      <c r="H415" s="12"/>
      <c r="I415" s="52">
        <f t="shared" si="6"/>
        <v>0</v>
      </c>
    </row>
    <row r="416" spans="2:9" x14ac:dyDescent="0.2">
      <c r="B416" s="75"/>
      <c r="C416" s="11"/>
      <c r="G416" s="12"/>
      <c r="H416" s="12"/>
      <c r="I416" s="52">
        <f t="shared" si="6"/>
        <v>0</v>
      </c>
    </row>
    <row r="417" spans="2:9" x14ac:dyDescent="0.2">
      <c r="B417" s="75"/>
      <c r="C417" s="11"/>
      <c r="G417" s="12"/>
      <c r="H417" s="12"/>
      <c r="I417" s="52">
        <f t="shared" si="6"/>
        <v>0</v>
      </c>
    </row>
    <row r="418" spans="2:9" x14ac:dyDescent="0.2">
      <c r="B418" s="75"/>
      <c r="C418" s="11"/>
      <c r="G418" s="12"/>
      <c r="H418" s="12"/>
      <c r="I418" s="52">
        <f t="shared" si="6"/>
        <v>0</v>
      </c>
    </row>
    <row r="419" spans="2:9" x14ac:dyDescent="0.2">
      <c r="B419" s="75"/>
      <c r="C419" s="11"/>
      <c r="G419" s="12"/>
      <c r="H419" s="12"/>
      <c r="I419" s="52">
        <f t="shared" si="6"/>
        <v>0</v>
      </c>
    </row>
    <row r="420" spans="2:9" x14ac:dyDescent="0.2">
      <c r="B420" s="75"/>
      <c r="C420" s="11"/>
      <c r="G420" s="12"/>
      <c r="H420" s="12"/>
      <c r="I420" s="52">
        <f t="shared" si="6"/>
        <v>0</v>
      </c>
    </row>
    <row r="421" spans="2:9" x14ac:dyDescent="0.2">
      <c r="B421" s="75"/>
      <c r="C421" s="11"/>
      <c r="G421" s="12"/>
      <c r="H421" s="12"/>
      <c r="I421" s="52">
        <f t="shared" si="6"/>
        <v>0</v>
      </c>
    </row>
    <row r="422" spans="2:9" x14ac:dyDescent="0.2">
      <c r="B422" s="75"/>
      <c r="C422" s="11"/>
      <c r="G422" s="12"/>
      <c r="H422" s="12"/>
      <c r="I422" s="52">
        <f t="shared" si="6"/>
        <v>0</v>
      </c>
    </row>
    <row r="423" spans="2:9" x14ac:dyDescent="0.2">
      <c r="B423" s="75"/>
      <c r="C423" s="11"/>
      <c r="G423" s="12"/>
      <c r="H423" s="12"/>
      <c r="I423" s="52">
        <f t="shared" si="6"/>
        <v>0</v>
      </c>
    </row>
    <row r="424" spans="2:9" x14ac:dyDescent="0.2">
      <c r="B424" s="75"/>
      <c r="C424" s="11"/>
      <c r="G424" s="12"/>
      <c r="H424" s="12"/>
      <c r="I424" s="52">
        <f t="shared" si="6"/>
        <v>0</v>
      </c>
    </row>
    <row r="425" spans="2:9" x14ac:dyDescent="0.2">
      <c r="B425" s="75"/>
      <c r="C425" s="11"/>
      <c r="G425" s="12"/>
      <c r="H425" s="12"/>
      <c r="I425" s="52">
        <f t="shared" si="6"/>
        <v>0</v>
      </c>
    </row>
    <row r="426" spans="2:9" x14ac:dyDescent="0.2">
      <c r="B426" s="75"/>
      <c r="C426" s="11"/>
      <c r="G426" s="12"/>
      <c r="H426" s="12"/>
      <c r="I426" s="52">
        <f t="shared" si="6"/>
        <v>0</v>
      </c>
    </row>
    <row r="427" spans="2:9" x14ac:dyDescent="0.2">
      <c r="B427" s="75"/>
      <c r="C427" s="11"/>
      <c r="G427" s="12"/>
      <c r="H427" s="12"/>
      <c r="I427" s="52">
        <f t="shared" si="6"/>
        <v>0</v>
      </c>
    </row>
    <row r="428" spans="2:9" x14ac:dyDescent="0.2">
      <c r="B428" s="75"/>
      <c r="C428" s="11"/>
      <c r="G428" s="12"/>
      <c r="H428" s="12"/>
      <c r="I428" s="52">
        <f t="shared" si="6"/>
        <v>0</v>
      </c>
    </row>
    <row r="429" spans="2:9" x14ac:dyDescent="0.2">
      <c r="B429" s="75"/>
      <c r="C429" s="11"/>
      <c r="G429" s="12"/>
      <c r="H429" s="12"/>
      <c r="I429" s="52">
        <f t="shared" si="6"/>
        <v>0</v>
      </c>
    </row>
    <row r="430" spans="2:9" x14ac:dyDescent="0.2">
      <c r="B430" s="75"/>
      <c r="C430" s="11"/>
      <c r="G430" s="12"/>
      <c r="H430" s="12"/>
      <c r="I430" s="52">
        <f t="shared" si="6"/>
        <v>0</v>
      </c>
    </row>
    <row r="431" spans="2:9" x14ac:dyDescent="0.2">
      <c r="B431" s="75"/>
      <c r="C431" s="11"/>
      <c r="G431" s="12"/>
      <c r="H431" s="12"/>
      <c r="I431" s="52">
        <f t="shared" si="6"/>
        <v>0</v>
      </c>
    </row>
    <row r="432" spans="2:9" x14ac:dyDescent="0.2">
      <c r="B432" s="75"/>
      <c r="C432" s="11"/>
      <c r="G432" s="12"/>
      <c r="H432" s="12"/>
      <c r="I432" s="52">
        <f t="shared" si="6"/>
        <v>0</v>
      </c>
    </row>
    <row r="433" spans="2:9" x14ac:dyDescent="0.2">
      <c r="B433" s="75"/>
      <c r="C433" s="11"/>
      <c r="G433" s="12"/>
      <c r="H433" s="12"/>
      <c r="I433" s="52">
        <f t="shared" si="6"/>
        <v>0</v>
      </c>
    </row>
    <row r="434" spans="2:9" x14ac:dyDescent="0.2">
      <c r="B434" s="75"/>
      <c r="C434" s="11"/>
      <c r="G434" s="12"/>
      <c r="H434" s="12"/>
      <c r="I434" s="52">
        <f t="shared" si="6"/>
        <v>0</v>
      </c>
    </row>
    <row r="435" spans="2:9" x14ac:dyDescent="0.2">
      <c r="B435" s="75"/>
      <c r="C435" s="11"/>
      <c r="G435" s="12"/>
      <c r="H435" s="12"/>
      <c r="I435" s="52">
        <f t="shared" si="6"/>
        <v>0</v>
      </c>
    </row>
    <row r="436" spans="2:9" x14ac:dyDescent="0.2">
      <c r="B436" s="75"/>
      <c r="C436" s="11"/>
      <c r="G436" s="12"/>
      <c r="H436" s="12"/>
      <c r="I436" s="52">
        <f t="shared" si="6"/>
        <v>0</v>
      </c>
    </row>
    <row r="437" spans="2:9" x14ac:dyDescent="0.2">
      <c r="B437" s="75"/>
      <c r="C437" s="11"/>
      <c r="G437" s="12"/>
      <c r="H437" s="12"/>
      <c r="I437" s="52">
        <f t="shared" si="6"/>
        <v>0</v>
      </c>
    </row>
    <row r="438" spans="2:9" x14ac:dyDescent="0.2">
      <c r="B438" s="75"/>
      <c r="C438" s="11"/>
      <c r="G438" s="12"/>
      <c r="H438" s="12"/>
      <c r="I438" s="52">
        <f t="shared" si="6"/>
        <v>0</v>
      </c>
    </row>
    <row r="439" spans="2:9" x14ac:dyDescent="0.2">
      <c r="B439" s="75"/>
      <c r="C439" s="11"/>
      <c r="G439" s="12"/>
      <c r="H439" s="12"/>
      <c r="I439" s="52">
        <f t="shared" si="6"/>
        <v>0</v>
      </c>
    </row>
    <row r="440" spans="2:9" x14ac:dyDescent="0.2">
      <c r="B440" s="75"/>
      <c r="C440" s="11"/>
      <c r="G440" s="12"/>
      <c r="H440" s="12"/>
      <c r="I440" s="52">
        <f t="shared" si="6"/>
        <v>0</v>
      </c>
    </row>
    <row r="441" spans="2:9" x14ac:dyDescent="0.2">
      <c r="B441" s="75"/>
      <c r="C441" s="11"/>
      <c r="G441" s="12"/>
      <c r="H441" s="12"/>
      <c r="I441" s="52">
        <f t="shared" si="6"/>
        <v>0</v>
      </c>
    </row>
    <row r="442" spans="2:9" x14ac:dyDescent="0.2">
      <c r="B442" s="75"/>
      <c r="C442" s="11"/>
      <c r="G442" s="12"/>
      <c r="H442" s="12"/>
      <c r="I442" s="52">
        <f t="shared" si="6"/>
        <v>0</v>
      </c>
    </row>
    <row r="443" spans="2:9" x14ac:dyDescent="0.2">
      <c r="B443" s="75"/>
      <c r="C443" s="11"/>
      <c r="G443" s="12"/>
      <c r="H443" s="12"/>
      <c r="I443" s="52">
        <f t="shared" si="6"/>
        <v>0</v>
      </c>
    </row>
    <row r="444" spans="2:9" x14ac:dyDescent="0.2">
      <c r="B444" s="75"/>
      <c r="C444" s="11"/>
      <c r="G444" s="12"/>
      <c r="H444" s="12"/>
      <c r="I444" s="52">
        <f t="shared" si="6"/>
        <v>0</v>
      </c>
    </row>
    <row r="445" spans="2:9" x14ac:dyDescent="0.2">
      <c r="B445" s="75"/>
      <c r="C445" s="11"/>
      <c r="G445" s="12"/>
      <c r="H445" s="12"/>
      <c r="I445" s="52">
        <f t="shared" si="6"/>
        <v>0</v>
      </c>
    </row>
    <row r="446" spans="2:9" x14ac:dyDescent="0.2">
      <c r="B446" s="75"/>
      <c r="C446" s="11"/>
      <c r="G446" s="12"/>
      <c r="H446" s="12"/>
      <c r="I446" s="52">
        <f t="shared" si="6"/>
        <v>0</v>
      </c>
    </row>
    <row r="447" spans="2:9" x14ac:dyDescent="0.2">
      <c r="B447" s="75"/>
      <c r="C447" s="11"/>
      <c r="G447" s="12"/>
      <c r="H447" s="12"/>
      <c r="I447" s="52">
        <f t="shared" si="6"/>
        <v>0</v>
      </c>
    </row>
    <row r="448" spans="2:9" x14ac:dyDescent="0.2">
      <c r="B448" s="75"/>
      <c r="C448" s="11"/>
      <c r="G448" s="12"/>
      <c r="H448" s="12"/>
      <c r="I448" s="52">
        <f t="shared" si="6"/>
        <v>0</v>
      </c>
    </row>
    <row r="449" spans="2:9" x14ac:dyDescent="0.2">
      <c r="B449" s="75"/>
      <c r="C449" s="11"/>
      <c r="G449" s="12"/>
      <c r="H449" s="12"/>
      <c r="I449" s="52">
        <f t="shared" si="6"/>
        <v>0</v>
      </c>
    </row>
    <row r="450" spans="2:9" x14ac:dyDescent="0.2">
      <c r="B450" s="75"/>
      <c r="C450" s="11"/>
      <c r="G450" s="12"/>
      <c r="H450" s="12"/>
      <c r="I450" s="52">
        <f t="shared" si="6"/>
        <v>0</v>
      </c>
    </row>
    <row r="451" spans="2:9" x14ac:dyDescent="0.2">
      <c r="B451" s="75"/>
      <c r="C451" s="11"/>
      <c r="G451" s="12"/>
      <c r="H451" s="12"/>
      <c r="I451" s="52">
        <f t="shared" si="6"/>
        <v>0</v>
      </c>
    </row>
    <row r="452" spans="2:9" x14ac:dyDescent="0.2">
      <c r="B452" s="75"/>
      <c r="C452" s="11"/>
      <c r="G452" s="12"/>
      <c r="H452" s="12"/>
      <c r="I452" s="52">
        <f t="shared" si="6"/>
        <v>0</v>
      </c>
    </row>
    <row r="453" spans="2:9" x14ac:dyDescent="0.2">
      <c r="B453" s="75"/>
      <c r="C453" s="11"/>
      <c r="G453" s="12"/>
      <c r="H453" s="12"/>
      <c r="I453" s="52">
        <f t="shared" si="6"/>
        <v>0</v>
      </c>
    </row>
    <row r="454" spans="2:9" x14ac:dyDescent="0.2">
      <c r="B454" s="75"/>
      <c r="C454" s="11"/>
      <c r="G454" s="12"/>
      <c r="H454" s="12"/>
      <c r="I454" s="52">
        <f t="shared" si="6"/>
        <v>0</v>
      </c>
    </row>
    <row r="455" spans="2:9" x14ac:dyDescent="0.2">
      <c r="B455" s="75"/>
      <c r="C455" s="11"/>
      <c r="G455" s="12"/>
      <c r="H455" s="12"/>
      <c r="I455" s="52">
        <f t="shared" ref="I455:I499" si="7">ROUND((I454+G455-H455),2)</f>
        <v>0</v>
      </c>
    </row>
    <row r="456" spans="2:9" x14ac:dyDescent="0.2">
      <c r="B456" s="75"/>
      <c r="C456" s="11"/>
      <c r="G456" s="12"/>
      <c r="H456" s="12"/>
      <c r="I456" s="52">
        <f t="shared" si="7"/>
        <v>0</v>
      </c>
    </row>
    <row r="457" spans="2:9" x14ac:dyDescent="0.2">
      <c r="B457" s="75"/>
      <c r="C457" s="11"/>
      <c r="G457" s="12"/>
      <c r="H457" s="12"/>
      <c r="I457" s="52">
        <f t="shared" si="7"/>
        <v>0</v>
      </c>
    </row>
    <row r="458" spans="2:9" x14ac:dyDescent="0.2">
      <c r="B458" s="75"/>
      <c r="C458" s="11"/>
      <c r="G458" s="12"/>
      <c r="H458" s="12"/>
      <c r="I458" s="52">
        <f t="shared" si="7"/>
        <v>0</v>
      </c>
    </row>
    <row r="459" spans="2:9" x14ac:dyDescent="0.2">
      <c r="B459" s="75"/>
      <c r="C459" s="11"/>
      <c r="G459" s="12"/>
      <c r="H459" s="12"/>
      <c r="I459" s="52">
        <f t="shared" si="7"/>
        <v>0</v>
      </c>
    </row>
    <row r="460" spans="2:9" x14ac:dyDescent="0.2">
      <c r="B460" s="75"/>
      <c r="C460" s="11"/>
      <c r="G460" s="12"/>
      <c r="H460" s="12"/>
      <c r="I460" s="52">
        <f t="shared" si="7"/>
        <v>0</v>
      </c>
    </row>
    <row r="461" spans="2:9" x14ac:dyDescent="0.2">
      <c r="B461" s="75"/>
      <c r="C461" s="11"/>
      <c r="G461" s="12"/>
      <c r="H461" s="12"/>
      <c r="I461" s="52">
        <f t="shared" si="7"/>
        <v>0</v>
      </c>
    </row>
    <row r="462" spans="2:9" x14ac:dyDescent="0.2">
      <c r="B462" s="75"/>
      <c r="C462" s="11"/>
      <c r="G462" s="12"/>
      <c r="H462" s="12"/>
      <c r="I462" s="52">
        <f t="shared" si="7"/>
        <v>0</v>
      </c>
    </row>
    <row r="463" spans="2:9" x14ac:dyDescent="0.2">
      <c r="B463" s="75"/>
      <c r="C463" s="11"/>
      <c r="G463" s="12"/>
      <c r="H463" s="12"/>
      <c r="I463" s="52">
        <f t="shared" si="7"/>
        <v>0</v>
      </c>
    </row>
    <row r="464" spans="2:9" x14ac:dyDescent="0.2">
      <c r="B464" s="75"/>
      <c r="C464" s="11"/>
      <c r="G464" s="12"/>
      <c r="H464" s="12"/>
      <c r="I464" s="52">
        <f t="shared" si="7"/>
        <v>0</v>
      </c>
    </row>
    <row r="465" spans="2:9" x14ac:dyDescent="0.2">
      <c r="B465" s="75"/>
      <c r="C465" s="11"/>
      <c r="G465" s="12"/>
      <c r="H465" s="12"/>
      <c r="I465" s="52">
        <f t="shared" si="7"/>
        <v>0</v>
      </c>
    </row>
    <row r="466" spans="2:9" x14ac:dyDescent="0.2">
      <c r="B466" s="75"/>
      <c r="C466" s="11"/>
      <c r="G466" s="12"/>
      <c r="H466" s="12"/>
      <c r="I466" s="52">
        <f t="shared" si="7"/>
        <v>0</v>
      </c>
    </row>
    <row r="467" spans="2:9" x14ac:dyDescent="0.2">
      <c r="B467" s="75"/>
      <c r="C467" s="11"/>
      <c r="G467" s="12"/>
      <c r="H467" s="12"/>
      <c r="I467" s="52">
        <f t="shared" si="7"/>
        <v>0</v>
      </c>
    </row>
    <row r="468" spans="2:9" x14ac:dyDescent="0.2">
      <c r="B468" s="75"/>
      <c r="C468" s="11"/>
      <c r="G468" s="12"/>
      <c r="H468" s="12"/>
      <c r="I468" s="52">
        <f t="shared" si="7"/>
        <v>0</v>
      </c>
    </row>
    <row r="469" spans="2:9" x14ac:dyDescent="0.2">
      <c r="B469" s="75"/>
      <c r="C469" s="11"/>
      <c r="G469" s="12"/>
      <c r="H469" s="12"/>
      <c r="I469" s="52">
        <f t="shared" si="7"/>
        <v>0</v>
      </c>
    </row>
    <row r="470" spans="2:9" x14ac:dyDescent="0.2">
      <c r="B470" s="75"/>
      <c r="C470" s="11"/>
      <c r="G470" s="12"/>
      <c r="H470" s="12"/>
      <c r="I470" s="52">
        <f t="shared" si="7"/>
        <v>0</v>
      </c>
    </row>
    <row r="471" spans="2:9" x14ac:dyDescent="0.2">
      <c r="B471" s="75"/>
      <c r="C471" s="11"/>
      <c r="G471" s="12"/>
      <c r="H471" s="12"/>
      <c r="I471" s="52">
        <f t="shared" si="7"/>
        <v>0</v>
      </c>
    </row>
    <row r="472" spans="2:9" x14ac:dyDescent="0.2">
      <c r="B472" s="75"/>
      <c r="C472" s="11"/>
      <c r="G472" s="12"/>
      <c r="H472" s="12"/>
      <c r="I472" s="52">
        <f t="shared" si="7"/>
        <v>0</v>
      </c>
    </row>
    <row r="473" spans="2:9" x14ac:dyDescent="0.2">
      <c r="B473" s="75"/>
      <c r="C473" s="11"/>
      <c r="G473" s="12"/>
      <c r="H473" s="12"/>
      <c r="I473" s="52">
        <f t="shared" si="7"/>
        <v>0</v>
      </c>
    </row>
    <row r="474" spans="2:9" x14ac:dyDescent="0.2">
      <c r="B474" s="75"/>
      <c r="C474" s="11"/>
      <c r="G474" s="12"/>
      <c r="H474" s="12"/>
      <c r="I474" s="52">
        <f t="shared" si="7"/>
        <v>0</v>
      </c>
    </row>
    <row r="475" spans="2:9" x14ac:dyDescent="0.2">
      <c r="B475" s="75"/>
      <c r="C475" s="11"/>
      <c r="G475" s="12"/>
      <c r="H475" s="12"/>
      <c r="I475" s="52">
        <f t="shared" si="7"/>
        <v>0</v>
      </c>
    </row>
    <row r="476" spans="2:9" x14ac:dyDescent="0.2">
      <c r="B476" s="75"/>
      <c r="C476" s="11"/>
      <c r="G476" s="12"/>
      <c r="H476" s="12"/>
      <c r="I476" s="52">
        <f t="shared" si="7"/>
        <v>0</v>
      </c>
    </row>
    <row r="477" spans="2:9" x14ac:dyDescent="0.2">
      <c r="B477" s="75"/>
      <c r="C477" s="11"/>
      <c r="G477" s="12"/>
      <c r="H477" s="12"/>
      <c r="I477" s="52">
        <f t="shared" si="7"/>
        <v>0</v>
      </c>
    </row>
    <row r="478" spans="2:9" x14ac:dyDescent="0.2">
      <c r="B478" s="75"/>
      <c r="C478" s="11"/>
      <c r="G478" s="12"/>
      <c r="H478" s="12"/>
      <c r="I478" s="52">
        <f t="shared" si="7"/>
        <v>0</v>
      </c>
    </row>
    <row r="479" spans="2:9" x14ac:dyDescent="0.2">
      <c r="B479" s="75"/>
      <c r="C479" s="11"/>
      <c r="G479" s="12"/>
      <c r="H479" s="12"/>
      <c r="I479" s="52">
        <f t="shared" si="7"/>
        <v>0</v>
      </c>
    </row>
    <row r="480" spans="2:9" x14ac:dyDescent="0.2">
      <c r="B480" s="75"/>
      <c r="C480" s="11"/>
      <c r="G480" s="12"/>
      <c r="H480" s="12"/>
      <c r="I480" s="52">
        <f t="shared" si="7"/>
        <v>0</v>
      </c>
    </row>
    <row r="481" spans="2:9" x14ac:dyDescent="0.2">
      <c r="B481" s="75"/>
      <c r="C481" s="11"/>
      <c r="G481" s="12"/>
      <c r="H481" s="12"/>
      <c r="I481" s="52">
        <f t="shared" si="7"/>
        <v>0</v>
      </c>
    </row>
    <row r="482" spans="2:9" x14ac:dyDescent="0.2">
      <c r="B482" s="75"/>
      <c r="C482" s="11"/>
      <c r="G482" s="12"/>
      <c r="H482" s="12"/>
      <c r="I482" s="52">
        <f t="shared" si="7"/>
        <v>0</v>
      </c>
    </row>
    <row r="483" spans="2:9" x14ac:dyDescent="0.2">
      <c r="B483" s="75"/>
      <c r="C483" s="11"/>
      <c r="G483" s="12"/>
      <c r="H483" s="12"/>
      <c r="I483" s="52">
        <f t="shared" si="7"/>
        <v>0</v>
      </c>
    </row>
    <row r="484" spans="2:9" x14ac:dyDescent="0.2">
      <c r="B484" s="75"/>
      <c r="C484" s="11"/>
      <c r="G484" s="12"/>
      <c r="H484" s="12"/>
      <c r="I484" s="52">
        <f t="shared" si="7"/>
        <v>0</v>
      </c>
    </row>
    <row r="485" spans="2:9" x14ac:dyDescent="0.2">
      <c r="B485" s="75"/>
      <c r="C485" s="11"/>
      <c r="G485" s="12"/>
      <c r="H485" s="12"/>
      <c r="I485" s="52">
        <f t="shared" si="7"/>
        <v>0</v>
      </c>
    </row>
    <row r="486" spans="2:9" x14ac:dyDescent="0.2">
      <c r="B486" s="75"/>
      <c r="C486" s="11"/>
      <c r="G486" s="12"/>
      <c r="H486" s="12"/>
      <c r="I486" s="52">
        <f t="shared" si="7"/>
        <v>0</v>
      </c>
    </row>
    <row r="487" spans="2:9" x14ac:dyDescent="0.2">
      <c r="B487" s="75"/>
      <c r="C487" s="11"/>
      <c r="G487" s="12"/>
      <c r="H487" s="12"/>
      <c r="I487" s="52">
        <f t="shared" si="7"/>
        <v>0</v>
      </c>
    </row>
    <row r="488" spans="2:9" x14ac:dyDescent="0.2">
      <c r="B488" s="75"/>
      <c r="C488" s="11"/>
      <c r="G488" s="12"/>
      <c r="H488" s="12"/>
      <c r="I488" s="52">
        <f t="shared" si="7"/>
        <v>0</v>
      </c>
    </row>
    <row r="489" spans="2:9" x14ac:dyDescent="0.2">
      <c r="B489" s="75"/>
      <c r="C489" s="11"/>
      <c r="G489" s="12"/>
      <c r="H489" s="12"/>
      <c r="I489" s="52">
        <f t="shared" si="7"/>
        <v>0</v>
      </c>
    </row>
    <row r="490" spans="2:9" x14ac:dyDescent="0.2">
      <c r="B490" s="75"/>
      <c r="C490" s="11"/>
      <c r="G490" s="12"/>
      <c r="H490" s="12"/>
      <c r="I490" s="52">
        <f t="shared" si="7"/>
        <v>0</v>
      </c>
    </row>
    <row r="491" spans="2:9" x14ac:dyDescent="0.2">
      <c r="B491" s="75"/>
      <c r="C491" s="11"/>
      <c r="G491" s="12"/>
      <c r="H491" s="12"/>
      <c r="I491" s="52">
        <f t="shared" si="7"/>
        <v>0</v>
      </c>
    </row>
    <row r="492" spans="2:9" x14ac:dyDescent="0.2">
      <c r="B492" s="75"/>
      <c r="C492" s="11"/>
      <c r="G492" s="12"/>
      <c r="H492" s="12"/>
      <c r="I492" s="52">
        <f t="shared" si="7"/>
        <v>0</v>
      </c>
    </row>
    <row r="493" spans="2:9" x14ac:dyDescent="0.2">
      <c r="B493" s="75"/>
      <c r="C493" s="11"/>
      <c r="G493" s="12"/>
      <c r="H493" s="12"/>
      <c r="I493" s="52">
        <f t="shared" si="7"/>
        <v>0</v>
      </c>
    </row>
    <row r="494" spans="2:9" x14ac:dyDescent="0.2">
      <c r="B494" s="75"/>
      <c r="C494" s="11"/>
      <c r="G494" s="12"/>
      <c r="H494" s="12"/>
      <c r="I494" s="52">
        <f t="shared" si="7"/>
        <v>0</v>
      </c>
    </row>
    <row r="495" spans="2:9" x14ac:dyDescent="0.2">
      <c r="B495" s="75"/>
      <c r="C495" s="11"/>
      <c r="G495" s="12"/>
      <c r="H495" s="12"/>
      <c r="I495" s="52">
        <f t="shared" si="7"/>
        <v>0</v>
      </c>
    </row>
    <row r="496" spans="2:9" x14ac:dyDescent="0.2">
      <c r="B496" s="75"/>
      <c r="C496" s="11"/>
      <c r="G496" s="12"/>
      <c r="H496" s="12"/>
      <c r="I496" s="52">
        <f t="shared" si="7"/>
        <v>0</v>
      </c>
    </row>
    <row r="497" spans="2:9" x14ac:dyDescent="0.2">
      <c r="B497" s="75"/>
      <c r="C497" s="11"/>
      <c r="G497" s="12"/>
      <c r="H497" s="12"/>
      <c r="I497" s="52">
        <f t="shared" si="7"/>
        <v>0</v>
      </c>
    </row>
    <row r="498" spans="2:9" x14ac:dyDescent="0.2">
      <c r="B498" s="75"/>
      <c r="C498" s="11"/>
      <c r="G498" s="12"/>
      <c r="H498" s="12"/>
      <c r="I498" s="52">
        <f t="shared" si="7"/>
        <v>0</v>
      </c>
    </row>
    <row r="499" spans="2:9" x14ac:dyDescent="0.2">
      <c r="B499" s="75"/>
      <c r="C499" s="11"/>
      <c r="G499" s="12"/>
      <c r="H499" s="12"/>
      <c r="I499" s="52">
        <f t="shared" si="7"/>
        <v>0</v>
      </c>
    </row>
    <row r="500" spans="2:9" ht="15.75" x14ac:dyDescent="0.25">
      <c r="B500" s="75"/>
      <c r="C500" s="11"/>
      <c r="G500" s="63"/>
      <c r="H500" s="63"/>
      <c r="I500" s="52">
        <f t="shared" ref="I500:I563" si="8">ROUND((I499+G500-H500),2)</f>
        <v>0</v>
      </c>
    </row>
    <row r="501" spans="2:9" x14ac:dyDescent="0.2">
      <c r="B501" s="75"/>
      <c r="C501" s="11"/>
      <c r="G501" s="12"/>
      <c r="H501" s="12"/>
      <c r="I501" s="52">
        <f t="shared" si="8"/>
        <v>0</v>
      </c>
    </row>
    <row r="502" spans="2:9" x14ac:dyDescent="0.2">
      <c r="B502" s="75"/>
      <c r="C502" s="11"/>
      <c r="G502" s="12"/>
      <c r="H502" s="12"/>
      <c r="I502" s="52">
        <f t="shared" si="8"/>
        <v>0</v>
      </c>
    </row>
    <row r="503" spans="2:9" x14ac:dyDescent="0.2">
      <c r="B503" s="75"/>
      <c r="C503" s="11"/>
      <c r="G503" s="12"/>
      <c r="H503" s="12"/>
      <c r="I503" s="52">
        <f t="shared" si="8"/>
        <v>0</v>
      </c>
    </row>
    <row r="504" spans="2:9" x14ac:dyDescent="0.2">
      <c r="B504" s="75"/>
      <c r="C504" s="11"/>
      <c r="G504" s="12"/>
      <c r="H504" s="12"/>
      <c r="I504" s="52">
        <f t="shared" si="8"/>
        <v>0</v>
      </c>
    </row>
    <row r="505" spans="2:9" x14ac:dyDescent="0.2">
      <c r="B505" s="75"/>
      <c r="C505" s="11"/>
      <c r="G505" s="12"/>
      <c r="H505" s="12"/>
      <c r="I505" s="52">
        <f t="shared" si="8"/>
        <v>0</v>
      </c>
    </row>
    <row r="506" spans="2:9" x14ac:dyDescent="0.2">
      <c r="B506" s="75"/>
      <c r="C506" s="11"/>
      <c r="G506" s="12"/>
      <c r="H506" s="12"/>
      <c r="I506" s="52">
        <f t="shared" si="8"/>
        <v>0</v>
      </c>
    </row>
    <row r="507" spans="2:9" x14ac:dyDescent="0.2">
      <c r="B507" s="75"/>
      <c r="C507" s="11"/>
      <c r="G507" s="12"/>
      <c r="H507" s="12"/>
      <c r="I507" s="52">
        <f t="shared" si="8"/>
        <v>0</v>
      </c>
    </row>
    <row r="508" spans="2:9" x14ac:dyDescent="0.2">
      <c r="B508" s="75"/>
      <c r="C508" s="11"/>
      <c r="G508" s="12"/>
      <c r="H508" s="12"/>
      <c r="I508" s="52">
        <f t="shared" si="8"/>
        <v>0</v>
      </c>
    </row>
    <row r="509" spans="2:9" x14ac:dyDescent="0.2">
      <c r="B509" s="75"/>
      <c r="C509" s="11"/>
      <c r="G509" s="12"/>
      <c r="H509" s="12"/>
      <c r="I509" s="52">
        <f t="shared" si="8"/>
        <v>0</v>
      </c>
    </row>
    <row r="510" spans="2:9" x14ac:dyDescent="0.2">
      <c r="B510" s="75"/>
      <c r="C510" s="11"/>
      <c r="G510" s="12"/>
      <c r="H510" s="12"/>
      <c r="I510" s="52">
        <f t="shared" si="8"/>
        <v>0</v>
      </c>
    </row>
    <row r="511" spans="2:9" x14ac:dyDescent="0.2">
      <c r="B511" s="75"/>
      <c r="C511" s="11"/>
      <c r="G511" s="12"/>
      <c r="H511" s="12"/>
      <c r="I511" s="52">
        <f t="shared" si="8"/>
        <v>0</v>
      </c>
    </row>
    <row r="512" spans="2:9" x14ac:dyDescent="0.2">
      <c r="B512" s="75"/>
      <c r="C512" s="11"/>
      <c r="G512" s="12"/>
      <c r="H512" s="12"/>
      <c r="I512" s="52">
        <f t="shared" si="8"/>
        <v>0</v>
      </c>
    </row>
    <row r="513" spans="2:9" x14ac:dyDescent="0.2">
      <c r="B513" s="75"/>
      <c r="C513" s="11"/>
      <c r="G513" s="12"/>
      <c r="H513" s="12"/>
      <c r="I513" s="52">
        <f t="shared" si="8"/>
        <v>0</v>
      </c>
    </row>
    <row r="514" spans="2:9" x14ac:dyDescent="0.2">
      <c r="B514" s="75"/>
      <c r="C514" s="11"/>
      <c r="G514" s="12"/>
      <c r="H514" s="12"/>
      <c r="I514" s="52">
        <f t="shared" si="8"/>
        <v>0</v>
      </c>
    </row>
    <row r="515" spans="2:9" x14ac:dyDescent="0.2">
      <c r="B515" s="75"/>
      <c r="C515" s="11"/>
      <c r="G515" s="12"/>
      <c r="H515" s="12"/>
      <c r="I515" s="52">
        <f t="shared" si="8"/>
        <v>0</v>
      </c>
    </row>
    <row r="516" spans="2:9" x14ac:dyDescent="0.2">
      <c r="B516" s="75"/>
      <c r="C516" s="11"/>
      <c r="G516" s="12"/>
      <c r="H516" s="12"/>
      <c r="I516" s="52">
        <f t="shared" si="8"/>
        <v>0</v>
      </c>
    </row>
    <row r="517" spans="2:9" x14ac:dyDescent="0.2">
      <c r="B517" s="75"/>
      <c r="C517" s="11"/>
      <c r="G517" s="12"/>
      <c r="H517" s="12"/>
      <c r="I517" s="52">
        <f t="shared" si="8"/>
        <v>0</v>
      </c>
    </row>
    <row r="518" spans="2:9" x14ac:dyDescent="0.2">
      <c r="B518" s="75"/>
      <c r="C518" s="11"/>
      <c r="G518" s="12"/>
      <c r="H518" s="12"/>
      <c r="I518" s="52">
        <f t="shared" si="8"/>
        <v>0</v>
      </c>
    </row>
    <row r="519" spans="2:9" x14ac:dyDescent="0.2">
      <c r="B519" s="75"/>
      <c r="C519" s="11"/>
      <c r="G519" s="12"/>
      <c r="H519" s="12"/>
      <c r="I519" s="52">
        <f t="shared" si="8"/>
        <v>0</v>
      </c>
    </row>
    <row r="520" spans="2:9" x14ac:dyDescent="0.2">
      <c r="B520" s="75"/>
      <c r="C520" s="11"/>
      <c r="G520" s="12"/>
      <c r="H520" s="12"/>
      <c r="I520" s="52">
        <f t="shared" si="8"/>
        <v>0</v>
      </c>
    </row>
    <row r="521" spans="2:9" x14ac:dyDescent="0.2">
      <c r="B521" s="75"/>
      <c r="C521" s="11"/>
      <c r="G521" s="12"/>
      <c r="H521" s="12"/>
      <c r="I521" s="52">
        <f t="shared" si="8"/>
        <v>0</v>
      </c>
    </row>
    <row r="522" spans="2:9" x14ac:dyDescent="0.2">
      <c r="B522" s="75"/>
      <c r="C522" s="11"/>
      <c r="G522" s="12"/>
      <c r="H522" s="12"/>
      <c r="I522" s="52">
        <f t="shared" si="8"/>
        <v>0</v>
      </c>
    </row>
    <row r="523" spans="2:9" x14ac:dyDescent="0.2">
      <c r="B523" s="75"/>
      <c r="C523" s="11"/>
      <c r="G523" s="12"/>
      <c r="H523" s="12"/>
      <c r="I523" s="52">
        <f t="shared" si="8"/>
        <v>0</v>
      </c>
    </row>
    <row r="524" spans="2:9" x14ac:dyDescent="0.2">
      <c r="B524" s="75"/>
      <c r="C524" s="11"/>
      <c r="G524" s="12"/>
      <c r="H524" s="12"/>
      <c r="I524" s="52">
        <f t="shared" si="8"/>
        <v>0</v>
      </c>
    </row>
    <row r="525" spans="2:9" x14ac:dyDescent="0.2">
      <c r="B525" s="75"/>
      <c r="C525" s="11"/>
      <c r="G525" s="12"/>
      <c r="H525" s="12"/>
      <c r="I525" s="52">
        <f t="shared" si="8"/>
        <v>0</v>
      </c>
    </row>
    <row r="526" spans="2:9" x14ac:dyDescent="0.2">
      <c r="B526" s="75"/>
      <c r="C526" s="11"/>
      <c r="G526" s="12"/>
      <c r="H526" s="12"/>
      <c r="I526" s="52">
        <f t="shared" si="8"/>
        <v>0</v>
      </c>
    </row>
    <row r="527" spans="2:9" x14ac:dyDescent="0.2">
      <c r="B527" s="75"/>
      <c r="C527" s="11"/>
      <c r="G527" s="12"/>
      <c r="H527" s="12"/>
      <c r="I527" s="52">
        <f t="shared" si="8"/>
        <v>0</v>
      </c>
    </row>
    <row r="528" spans="2:9" x14ac:dyDescent="0.2">
      <c r="B528" s="75"/>
      <c r="C528" s="11"/>
      <c r="G528" s="12"/>
      <c r="H528" s="12"/>
      <c r="I528" s="52">
        <f t="shared" si="8"/>
        <v>0</v>
      </c>
    </row>
    <row r="529" spans="2:9" x14ac:dyDescent="0.2">
      <c r="B529" s="75"/>
      <c r="C529" s="11"/>
      <c r="G529" s="12"/>
      <c r="H529" s="12"/>
      <c r="I529" s="52">
        <f t="shared" si="8"/>
        <v>0</v>
      </c>
    </row>
    <row r="530" spans="2:9" x14ac:dyDescent="0.2">
      <c r="B530" s="75"/>
      <c r="C530" s="11"/>
      <c r="G530" s="12"/>
      <c r="H530" s="12"/>
      <c r="I530" s="52">
        <f t="shared" si="8"/>
        <v>0</v>
      </c>
    </row>
    <row r="531" spans="2:9" x14ac:dyDescent="0.2">
      <c r="B531" s="75"/>
      <c r="C531" s="11"/>
      <c r="G531" s="12"/>
      <c r="H531" s="12"/>
      <c r="I531" s="52">
        <f t="shared" si="8"/>
        <v>0</v>
      </c>
    </row>
    <row r="532" spans="2:9" x14ac:dyDescent="0.2">
      <c r="B532" s="75"/>
      <c r="C532" s="11"/>
      <c r="G532" s="12"/>
      <c r="H532" s="12"/>
      <c r="I532" s="52">
        <f t="shared" si="8"/>
        <v>0</v>
      </c>
    </row>
    <row r="533" spans="2:9" x14ac:dyDescent="0.2">
      <c r="B533" s="75"/>
      <c r="C533" s="11"/>
      <c r="G533" s="12"/>
      <c r="H533" s="12"/>
      <c r="I533" s="52">
        <f t="shared" si="8"/>
        <v>0</v>
      </c>
    </row>
    <row r="534" spans="2:9" x14ac:dyDescent="0.2">
      <c r="B534" s="75"/>
      <c r="C534" s="11"/>
      <c r="G534" s="12"/>
      <c r="H534" s="12"/>
      <c r="I534" s="52">
        <f t="shared" si="8"/>
        <v>0</v>
      </c>
    </row>
    <row r="535" spans="2:9" x14ac:dyDescent="0.2">
      <c r="B535" s="75"/>
      <c r="C535" s="11"/>
      <c r="G535" s="12"/>
      <c r="H535" s="12"/>
      <c r="I535" s="52">
        <f t="shared" si="8"/>
        <v>0</v>
      </c>
    </row>
    <row r="536" spans="2:9" x14ac:dyDescent="0.2">
      <c r="B536" s="75"/>
      <c r="C536" s="11"/>
      <c r="G536" s="12"/>
      <c r="H536" s="12"/>
      <c r="I536" s="52">
        <f t="shared" si="8"/>
        <v>0</v>
      </c>
    </row>
    <row r="537" spans="2:9" x14ac:dyDescent="0.2">
      <c r="B537" s="75"/>
      <c r="C537" s="11"/>
      <c r="G537" s="12"/>
      <c r="H537" s="12"/>
      <c r="I537" s="52">
        <f t="shared" si="8"/>
        <v>0</v>
      </c>
    </row>
    <row r="538" spans="2:9" x14ac:dyDescent="0.2">
      <c r="B538" s="75"/>
      <c r="C538" s="11"/>
      <c r="G538" s="12"/>
      <c r="H538" s="12"/>
      <c r="I538" s="52">
        <f t="shared" si="8"/>
        <v>0</v>
      </c>
    </row>
    <row r="539" spans="2:9" x14ac:dyDescent="0.2">
      <c r="B539" s="75"/>
      <c r="C539" s="11"/>
      <c r="G539" s="12"/>
      <c r="H539" s="12"/>
      <c r="I539" s="52">
        <f t="shared" si="8"/>
        <v>0</v>
      </c>
    </row>
    <row r="540" spans="2:9" x14ac:dyDescent="0.2">
      <c r="B540" s="75"/>
      <c r="C540" s="11"/>
      <c r="G540" s="12"/>
      <c r="H540" s="12"/>
      <c r="I540" s="52">
        <f t="shared" si="8"/>
        <v>0</v>
      </c>
    </row>
    <row r="541" spans="2:9" x14ac:dyDescent="0.2">
      <c r="B541" s="75"/>
      <c r="C541" s="11"/>
      <c r="G541" s="12"/>
      <c r="H541" s="12"/>
      <c r="I541" s="52">
        <f t="shared" si="8"/>
        <v>0</v>
      </c>
    </row>
    <row r="542" spans="2:9" x14ac:dyDescent="0.2">
      <c r="B542" s="75"/>
      <c r="C542" s="11"/>
      <c r="G542" s="12"/>
      <c r="H542" s="12"/>
      <c r="I542" s="52">
        <f t="shared" si="8"/>
        <v>0</v>
      </c>
    </row>
    <row r="543" spans="2:9" x14ac:dyDescent="0.2">
      <c r="B543" s="75"/>
      <c r="C543" s="11"/>
      <c r="G543" s="12"/>
      <c r="H543" s="12"/>
      <c r="I543" s="52">
        <f t="shared" si="8"/>
        <v>0</v>
      </c>
    </row>
    <row r="544" spans="2:9" x14ac:dyDescent="0.2">
      <c r="B544" s="75"/>
      <c r="C544" s="11"/>
      <c r="G544" s="12"/>
      <c r="H544" s="12"/>
      <c r="I544" s="52">
        <f t="shared" si="8"/>
        <v>0</v>
      </c>
    </row>
    <row r="545" spans="2:9" x14ac:dyDescent="0.2">
      <c r="B545" s="75"/>
      <c r="C545" s="11"/>
      <c r="G545" s="12"/>
      <c r="H545" s="12"/>
      <c r="I545" s="52">
        <f t="shared" si="8"/>
        <v>0</v>
      </c>
    </row>
    <row r="546" spans="2:9" x14ac:dyDescent="0.2">
      <c r="B546" s="75"/>
      <c r="C546" s="11"/>
      <c r="G546" s="12"/>
      <c r="H546" s="12"/>
      <c r="I546" s="52">
        <f t="shared" si="8"/>
        <v>0</v>
      </c>
    </row>
    <row r="547" spans="2:9" x14ac:dyDescent="0.2">
      <c r="B547" s="75"/>
      <c r="C547" s="11"/>
      <c r="G547" s="12"/>
      <c r="H547" s="12"/>
      <c r="I547" s="52">
        <f t="shared" si="8"/>
        <v>0</v>
      </c>
    </row>
    <row r="548" spans="2:9" x14ac:dyDescent="0.2">
      <c r="B548" s="75"/>
      <c r="C548" s="11"/>
      <c r="G548" s="12"/>
      <c r="H548" s="12"/>
      <c r="I548" s="52">
        <f t="shared" si="8"/>
        <v>0</v>
      </c>
    </row>
    <row r="549" spans="2:9" x14ac:dyDescent="0.2">
      <c r="B549" s="75"/>
      <c r="C549" s="11"/>
      <c r="G549" s="12"/>
      <c r="H549" s="12"/>
      <c r="I549" s="52">
        <f t="shared" si="8"/>
        <v>0</v>
      </c>
    </row>
    <row r="550" spans="2:9" x14ac:dyDescent="0.2">
      <c r="B550" s="75"/>
      <c r="C550" s="11"/>
      <c r="G550" s="12"/>
      <c r="H550" s="12"/>
      <c r="I550" s="52">
        <f t="shared" si="8"/>
        <v>0</v>
      </c>
    </row>
    <row r="551" spans="2:9" x14ac:dyDescent="0.2">
      <c r="B551" s="75"/>
      <c r="C551" s="11"/>
      <c r="G551" s="12"/>
      <c r="H551" s="12"/>
      <c r="I551" s="52">
        <f t="shared" si="8"/>
        <v>0</v>
      </c>
    </row>
    <row r="552" spans="2:9" x14ac:dyDescent="0.2">
      <c r="B552" s="75"/>
      <c r="C552" s="11"/>
      <c r="G552" s="12"/>
      <c r="H552" s="12"/>
      <c r="I552" s="52">
        <f t="shared" si="8"/>
        <v>0</v>
      </c>
    </row>
    <row r="553" spans="2:9" x14ac:dyDescent="0.2">
      <c r="B553" s="75"/>
      <c r="C553" s="11"/>
      <c r="G553" s="12"/>
      <c r="H553" s="12"/>
      <c r="I553" s="52">
        <f t="shared" si="8"/>
        <v>0</v>
      </c>
    </row>
    <row r="554" spans="2:9" x14ac:dyDescent="0.2">
      <c r="B554" s="75"/>
      <c r="C554" s="11"/>
      <c r="G554" s="12"/>
      <c r="H554" s="12"/>
      <c r="I554" s="52">
        <f t="shared" si="8"/>
        <v>0</v>
      </c>
    </row>
    <row r="555" spans="2:9" x14ac:dyDescent="0.2">
      <c r="B555" s="75"/>
      <c r="C555" s="11"/>
      <c r="G555" s="12"/>
      <c r="H555" s="12"/>
      <c r="I555" s="52">
        <f t="shared" si="8"/>
        <v>0</v>
      </c>
    </row>
    <row r="556" spans="2:9" x14ac:dyDescent="0.2">
      <c r="B556" s="75"/>
      <c r="C556" s="11"/>
      <c r="G556" s="12"/>
      <c r="H556" s="12"/>
      <c r="I556" s="52">
        <f t="shared" si="8"/>
        <v>0</v>
      </c>
    </row>
    <row r="557" spans="2:9" x14ac:dyDescent="0.2">
      <c r="B557" s="75"/>
      <c r="C557" s="11"/>
      <c r="G557" s="12"/>
      <c r="H557" s="12"/>
      <c r="I557" s="52">
        <f t="shared" si="8"/>
        <v>0</v>
      </c>
    </row>
    <row r="558" spans="2:9" x14ac:dyDescent="0.2">
      <c r="B558" s="75"/>
      <c r="C558" s="11"/>
      <c r="G558" s="12"/>
      <c r="H558" s="12"/>
      <c r="I558" s="52">
        <f t="shared" si="8"/>
        <v>0</v>
      </c>
    </row>
    <row r="559" spans="2:9" x14ac:dyDescent="0.2">
      <c r="B559" s="75"/>
      <c r="C559" s="11"/>
      <c r="G559" s="12"/>
      <c r="H559" s="12"/>
      <c r="I559" s="52">
        <f t="shared" si="8"/>
        <v>0</v>
      </c>
    </row>
    <row r="560" spans="2:9" x14ac:dyDescent="0.2">
      <c r="B560" s="75"/>
      <c r="C560" s="11"/>
      <c r="G560" s="12"/>
      <c r="H560" s="12"/>
      <c r="I560" s="52">
        <f t="shared" si="8"/>
        <v>0</v>
      </c>
    </row>
    <row r="561" spans="2:9" x14ac:dyDescent="0.2">
      <c r="B561" s="75"/>
      <c r="C561" s="11"/>
      <c r="G561" s="12"/>
      <c r="H561" s="12"/>
      <c r="I561" s="52">
        <f t="shared" si="8"/>
        <v>0</v>
      </c>
    </row>
    <row r="562" spans="2:9" x14ac:dyDescent="0.2">
      <c r="B562" s="75"/>
      <c r="C562" s="11"/>
      <c r="G562" s="12"/>
      <c r="H562" s="12"/>
      <c r="I562" s="52">
        <f t="shared" si="8"/>
        <v>0</v>
      </c>
    </row>
    <row r="563" spans="2:9" x14ac:dyDescent="0.2">
      <c r="B563" s="75"/>
      <c r="C563" s="11"/>
      <c r="G563" s="12"/>
      <c r="H563" s="12"/>
      <c r="I563" s="52">
        <f t="shared" si="8"/>
        <v>0</v>
      </c>
    </row>
    <row r="564" spans="2:9" x14ac:dyDescent="0.2">
      <c r="B564" s="75"/>
      <c r="C564" s="11"/>
      <c r="G564" s="12"/>
      <c r="H564" s="12"/>
      <c r="I564" s="52">
        <f t="shared" ref="I564:I627" si="9">ROUND((I563+G564-H564),2)</f>
        <v>0</v>
      </c>
    </row>
    <row r="565" spans="2:9" x14ac:dyDescent="0.2">
      <c r="B565" s="75"/>
      <c r="C565" s="11"/>
      <c r="G565" s="12"/>
      <c r="H565" s="12"/>
      <c r="I565" s="52">
        <f t="shared" si="9"/>
        <v>0</v>
      </c>
    </row>
    <row r="566" spans="2:9" x14ac:dyDescent="0.2">
      <c r="B566" s="75"/>
      <c r="C566" s="11"/>
      <c r="G566" s="12"/>
      <c r="H566" s="12"/>
      <c r="I566" s="52">
        <f t="shared" si="9"/>
        <v>0</v>
      </c>
    </row>
    <row r="567" spans="2:9" x14ac:dyDescent="0.2">
      <c r="B567" s="75"/>
      <c r="C567" s="11"/>
      <c r="G567" s="12"/>
      <c r="H567" s="12"/>
      <c r="I567" s="52">
        <f t="shared" si="9"/>
        <v>0</v>
      </c>
    </row>
    <row r="568" spans="2:9" x14ac:dyDescent="0.2">
      <c r="B568" s="75"/>
      <c r="C568" s="11"/>
      <c r="G568" s="12"/>
      <c r="H568" s="12"/>
      <c r="I568" s="52">
        <f t="shared" si="9"/>
        <v>0</v>
      </c>
    </row>
    <row r="569" spans="2:9" x14ac:dyDescent="0.2">
      <c r="B569" s="75"/>
      <c r="C569" s="11"/>
      <c r="G569" s="12"/>
      <c r="H569" s="12"/>
      <c r="I569" s="52">
        <f t="shared" si="9"/>
        <v>0</v>
      </c>
    </row>
    <row r="570" spans="2:9" x14ac:dyDescent="0.2">
      <c r="B570" s="75"/>
      <c r="C570" s="11"/>
      <c r="G570" s="12"/>
      <c r="H570" s="12"/>
      <c r="I570" s="52">
        <f t="shared" si="9"/>
        <v>0</v>
      </c>
    </row>
    <row r="571" spans="2:9" x14ac:dyDescent="0.2">
      <c r="B571" s="75"/>
      <c r="C571" s="11"/>
      <c r="G571" s="12"/>
      <c r="H571" s="12"/>
      <c r="I571" s="52">
        <f t="shared" si="9"/>
        <v>0</v>
      </c>
    </row>
    <row r="572" spans="2:9" x14ac:dyDescent="0.2">
      <c r="B572" s="75"/>
      <c r="C572" s="11"/>
      <c r="G572" s="12"/>
      <c r="H572" s="12"/>
      <c r="I572" s="52">
        <f t="shared" si="9"/>
        <v>0</v>
      </c>
    </row>
    <row r="573" spans="2:9" x14ac:dyDescent="0.2">
      <c r="B573" s="75"/>
      <c r="C573" s="11"/>
      <c r="G573" s="12"/>
      <c r="H573" s="12"/>
      <c r="I573" s="52">
        <f t="shared" si="9"/>
        <v>0</v>
      </c>
    </row>
    <row r="574" spans="2:9" x14ac:dyDescent="0.2">
      <c r="B574" s="75"/>
      <c r="C574" s="11"/>
      <c r="G574" s="12"/>
      <c r="H574" s="12"/>
      <c r="I574" s="52">
        <f t="shared" si="9"/>
        <v>0</v>
      </c>
    </row>
    <row r="575" spans="2:9" x14ac:dyDescent="0.2">
      <c r="B575" s="75"/>
      <c r="C575" s="11"/>
      <c r="G575" s="12"/>
      <c r="H575" s="12"/>
      <c r="I575" s="52">
        <f t="shared" si="9"/>
        <v>0</v>
      </c>
    </row>
    <row r="576" spans="2:9" x14ac:dyDescent="0.2">
      <c r="B576" s="75"/>
      <c r="C576" s="11"/>
      <c r="G576" s="12"/>
      <c r="H576" s="12"/>
      <c r="I576" s="52">
        <f t="shared" si="9"/>
        <v>0</v>
      </c>
    </row>
    <row r="577" spans="2:9" x14ac:dyDescent="0.2">
      <c r="B577" s="75"/>
      <c r="C577" s="11"/>
      <c r="G577" s="12"/>
      <c r="H577" s="12"/>
      <c r="I577" s="52">
        <f t="shared" si="9"/>
        <v>0</v>
      </c>
    </row>
    <row r="578" spans="2:9" x14ac:dyDescent="0.2">
      <c r="B578" s="75"/>
      <c r="C578" s="11"/>
      <c r="G578" s="12"/>
      <c r="H578" s="12"/>
      <c r="I578" s="52">
        <f t="shared" si="9"/>
        <v>0</v>
      </c>
    </row>
    <row r="579" spans="2:9" x14ac:dyDescent="0.2">
      <c r="B579" s="75"/>
      <c r="C579" s="11"/>
      <c r="G579" s="12"/>
      <c r="H579" s="12"/>
      <c r="I579" s="52">
        <f t="shared" si="9"/>
        <v>0</v>
      </c>
    </row>
    <row r="580" spans="2:9" x14ac:dyDescent="0.2">
      <c r="B580" s="75"/>
      <c r="C580" s="11"/>
      <c r="G580" s="12"/>
      <c r="H580" s="12"/>
      <c r="I580" s="52">
        <f t="shared" si="9"/>
        <v>0</v>
      </c>
    </row>
    <row r="581" spans="2:9" x14ac:dyDescent="0.2">
      <c r="B581" s="75"/>
      <c r="C581" s="11"/>
      <c r="G581" s="12"/>
      <c r="H581" s="12"/>
      <c r="I581" s="52">
        <f t="shared" si="9"/>
        <v>0</v>
      </c>
    </row>
    <row r="582" spans="2:9" x14ac:dyDescent="0.2">
      <c r="B582" s="75"/>
      <c r="C582" s="11"/>
      <c r="G582" s="12"/>
      <c r="H582" s="12"/>
      <c r="I582" s="52">
        <f t="shared" si="9"/>
        <v>0</v>
      </c>
    </row>
    <row r="583" spans="2:9" x14ac:dyDescent="0.2">
      <c r="B583" s="75"/>
      <c r="C583" s="11"/>
      <c r="G583" s="12"/>
      <c r="H583" s="12"/>
      <c r="I583" s="52">
        <f t="shared" si="9"/>
        <v>0</v>
      </c>
    </row>
    <row r="584" spans="2:9" x14ac:dyDescent="0.2">
      <c r="B584" s="75"/>
      <c r="C584" s="11"/>
      <c r="G584" s="12"/>
      <c r="H584" s="12"/>
      <c r="I584" s="52">
        <f t="shared" si="9"/>
        <v>0</v>
      </c>
    </row>
    <row r="585" spans="2:9" x14ac:dyDescent="0.2">
      <c r="B585" s="75"/>
      <c r="C585" s="11"/>
      <c r="G585" s="12"/>
      <c r="H585" s="12"/>
      <c r="I585" s="52">
        <f t="shared" si="9"/>
        <v>0</v>
      </c>
    </row>
    <row r="586" spans="2:9" x14ac:dyDescent="0.2">
      <c r="B586" s="75"/>
      <c r="C586" s="11"/>
      <c r="G586" s="12"/>
      <c r="H586" s="12"/>
      <c r="I586" s="52">
        <f t="shared" si="9"/>
        <v>0</v>
      </c>
    </row>
    <row r="587" spans="2:9" x14ac:dyDescent="0.2">
      <c r="B587" s="75"/>
      <c r="C587" s="11"/>
      <c r="G587" s="12"/>
      <c r="H587" s="12"/>
      <c r="I587" s="52">
        <f t="shared" si="9"/>
        <v>0</v>
      </c>
    </row>
    <row r="588" spans="2:9" x14ac:dyDescent="0.2">
      <c r="B588" s="75"/>
      <c r="C588" s="11"/>
      <c r="G588" s="12"/>
      <c r="H588" s="12"/>
      <c r="I588" s="52">
        <f t="shared" si="9"/>
        <v>0</v>
      </c>
    </row>
    <row r="589" spans="2:9" x14ac:dyDescent="0.2">
      <c r="B589" s="75"/>
      <c r="C589" s="11"/>
      <c r="G589" s="12"/>
      <c r="H589" s="12"/>
      <c r="I589" s="52">
        <f t="shared" si="9"/>
        <v>0</v>
      </c>
    </row>
    <row r="590" spans="2:9" x14ac:dyDescent="0.2">
      <c r="B590" s="75"/>
      <c r="C590" s="11"/>
      <c r="G590" s="12"/>
      <c r="H590" s="12"/>
      <c r="I590" s="52">
        <f t="shared" si="9"/>
        <v>0</v>
      </c>
    </row>
    <row r="591" spans="2:9" x14ac:dyDescent="0.2">
      <c r="B591" s="75"/>
      <c r="C591" s="11"/>
      <c r="G591" s="12"/>
      <c r="H591" s="12"/>
      <c r="I591" s="52">
        <f t="shared" si="9"/>
        <v>0</v>
      </c>
    </row>
    <row r="592" spans="2:9" x14ac:dyDescent="0.2">
      <c r="B592" s="75"/>
      <c r="C592" s="11"/>
      <c r="G592" s="12"/>
      <c r="H592" s="12"/>
      <c r="I592" s="52">
        <f t="shared" si="9"/>
        <v>0</v>
      </c>
    </row>
    <row r="593" spans="2:9" x14ac:dyDescent="0.2">
      <c r="B593" s="75"/>
      <c r="C593" s="11"/>
      <c r="G593" s="12"/>
      <c r="H593" s="12"/>
      <c r="I593" s="52">
        <f t="shared" si="9"/>
        <v>0</v>
      </c>
    </row>
    <row r="594" spans="2:9" x14ac:dyDescent="0.2">
      <c r="B594" s="75"/>
      <c r="C594" s="11"/>
      <c r="G594" s="12"/>
      <c r="H594" s="12"/>
      <c r="I594" s="52">
        <f t="shared" si="9"/>
        <v>0</v>
      </c>
    </row>
    <row r="595" spans="2:9" x14ac:dyDescent="0.2">
      <c r="B595" s="75"/>
      <c r="C595" s="11"/>
      <c r="G595" s="12"/>
      <c r="H595" s="12"/>
      <c r="I595" s="52">
        <f t="shared" si="9"/>
        <v>0</v>
      </c>
    </row>
    <row r="596" spans="2:9" x14ac:dyDescent="0.2">
      <c r="B596" s="75"/>
      <c r="C596" s="11"/>
      <c r="G596" s="12"/>
      <c r="H596" s="12"/>
      <c r="I596" s="52">
        <f t="shared" si="9"/>
        <v>0</v>
      </c>
    </row>
    <row r="597" spans="2:9" x14ac:dyDescent="0.2">
      <c r="B597" s="75"/>
      <c r="C597" s="11"/>
      <c r="G597" s="12"/>
      <c r="H597" s="12"/>
      <c r="I597" s="52">
        <f t="shared" si="9"/>
        <v>0</v>
      </c>
    </row>
    <row r="598" spans="2:9" x14ac:dyDescent="0.2">
      <c r="B598" s="75"/>
      <c r="C598" s="11"/>
      <c r="G598" s="12"/>
      <c r="H598" s="12"/>
      <c r="I598" s="52">
        <f t="shared" si="9"/>
        <v>0</v>
      </c>
    </row>
    <row r="599" spans="2:9" x14ac:dyDescent="0.2">
      <c r="B599" s="75"/>
      <c r="C599" s="11"/>
      <c r="G599" s="12"/>
      <c r="H599" s="12"/>
      <c r="I599" s="52">
        <f t="shared" si="9"/>
        <v>0</v>
      </c>
    </row>
    <row r="600" spans="2:9" x14ac:dyDescent="0.2">
      <c r="B600" s="75"/>
      <c r="C600" s="11"/>
      <c r="G600" s="12"/>
      <c r="H600" s="12"/>
      <c r="I600" s="52">
        <f t="shared" si="9"/>
        <v>0</v>
      </c>
    </row>
    <row r="601" spans="2:9" x14ac:dyDescent="0.2">
      <c r="B601" s="75"/>
      <c r="C601" s="11"/>
      <c r="G601" s="12"/>
      <c r="H601" s="12"/>
      <c r="I601" s="52">
        <f t="shared" si="9"/>
        <v>0</v>
      </c>
    </row>
    <row r="602" spans="2:9" x14ac:dyDescent="0.2">
      <c r="B602" s="75"/>
      <c r="C602" s="11"/>
      <c r="G602" s="12"/>
      <c r="H602" s="12"/>
      <c r="I602" s="52">
        <f t="shared" si="9"/>
        <v>0</v>
      </c>
    </row>
    <row r="603" spans="2:9" x14ac:dyDescent="0.2">
      <c r="B603" s="75"/>
      <c r="C603" s="11"/>
      <c r="G603" s="12"/>
      <c r="H603" s="12"/>
      <c r="I603" s="52">
        <f t="shared" si="9"/>
        <v>0</v>
      </c>
    </row>
    <row r="604" spans="2:9" x14ac:dyDescent="0.2">
      <c r="B604" s="75"/>
      <c r="C604" s="11"/>
      <c r="G604" s="12"/>
      <c r="H604" s="12"/>
      <c r="I604" s="52">
        <f t="shared" si="9"/>
        <v>0</v>
      </c>
    </row>
    <row r="605" spans="2:9" x14ac:dyDescent="0.2">
      <c r="B605" s="75"/>
      <c r="C605" s="11"/>
      <c r="G605" s="12"/>
      <c r="H605" s="12"/>
      <c r="I605" s="52">
        <f t="shared" si="9"/>
        <v>0</v>
      </c>
    </row>
    <row r="606" spans="2:9" x14ac:dyDescent="0.2">
      <c r="B606" s="75"/>
      <c r="C606" s="11"/>
      <c r="G606" s="12"/>
      <c r="H606" s="12"/>
      <c r="I606" s="52">
        <f t="shared" si="9"/>
        <v>0</v>
      </c>
    </row>
    <row r="607" spans="2:9" x14ac:dyDescent="0.2">
      <c r="B607" s="75"/>
      <c r="C607" s="11"/>
      <c r="G607" s="12"/>
      <c r="H607" s="12"/>
      <c r="I607" s="52">
        <f t="shared" si="9"/>
        <v>0</v>
      </c>
    </row>
    <row r="608" spans="2:9" x14ac:dyDescent="0.2">
      <c r="B608" s="75"/>
      <c r="C608" s="11"/>
      <c r="G608" s="12"/>
      <c r="H608" s="12"/>
      <c r="I608" s="52">
        <f t="shared" si="9"/>
        <v>0</v>
      </c>
    </row>
    <row r="609" spans="2:9" x14ac:dyDescent="0.2">
      <c r="B609" s="75"/>
      <c r="C609" s="11"/>
      <c r="G609" s="12"/>
      <c r="H609" s="12"/>
      <c r="I609" s="52">
        <f t="shared" si="9"/>
        <v>0</v>
      </c>
    </row>
    <row r="610" spans="2:9" x14ac:dyDescent="0.2">
      <c r="B610" s="75"/>
      <c r="C610" s="11"/>
      <c r="G610" s="12"/>
      <c r="H610" s="12"/>
      <c r="I610" s="52">
        <f t="shared" si="9"/>
        <v>0</v>
      </c>
    </row>
    <row r="611" spans="2:9" x14ac:dyDescent="0.2">
      <c r="B611" s="75"/>
      <c r="C611" s="11"/>
      <c r="G611" s="12"/>
      <c r="H611" s="12"/>
      <c r="I611" s="52">
        <f t="shared" si="9"/>
        <v>0</v>
      </c>
    </row>
    <row r="612" spans="2:9" x14ac:dyDescent="0.2">
      <c r="B612" s="75"/>
      <c r="C612" s="11"/>
      <c r="G612" s="12"/>
      <c r="H612" s="12"/>
      <c r="I612" s="52">
        <f t="shared" si="9"/>
        <v>0</v>
      </c>
    </row>
    <row r="613" spans="2:9" x14ac:dyDescent="0.2">
      <c r="B613" s="75"/>
      <c r="C613" s="11"/>
      <c r="G613" s="12"/>
      <c r="H613" s="12"/>
      <c r="I613" s="52">
        <f t="shared" si="9"/>
        <v>0</v>
      </c>
    </row>
    <row r="614" spans="2:9" x14ac:dyDescent="0.2">
      <c r="B614" s="75"/>
      <c r="C614" s="11"/>
      <c r="G614" s="12"/>
      <c r="H614" s="12"/>
      <c r="I614" s="52">
        <f t="shared" si="9"/>
        <v>0</v>
      </c>
    </row>
    <row r="615" spans="2:9" x14ac:dyDescent="0.2">
      <c r="B615" s="75"/>
      <c r="C615" s="11"/>
      <c r="G615" s="12"/>
      <c r="H615" s="12"/>
      <c r="I615" s="52">
        <f t="shared" si="9"/>
        <v>0</v>
      </c>
    </row>
    <row r="616" spans="2:9" x14ac:dyDescent="0.2">
      <c r="B616" s="75"/>
      <c r="C616" s="11"/>
      <c r="G616" s="12"/>
      <c r="H616" s="12"/>
      <c r="I616" s="52">
        <f t="shared" si="9"/>
        <v>0</v>
      </c>
    </row>
    <row r="617" spans="2:9" x14ac:dyDescent="0.2">
      <c r="B617" s="75"/>
      <c r="C617" s="11"/>
      <c r="G617" s="12"/>
      <c r="H617" s="12"/>
      <c r="I617" s="52">
        <f t="shared" si="9"/>
        <v>0</v>
      </c>
    </row>
    <row r="618" spans="2:9" x14ac:dyDescent="0.2">
      <c r="B618" s="75"/>
      <c r="C618" s="11"/>
      <c r="G618" s="12"/>
      <c r="H618" s="12"/>
      <c r="I618" s="52">
        <f t="shared" si="9"/>
        <v>0</v>
      </c>
    </row>
    <row r="619" spans="2:9" x14ac:dyDescent="0.2">
      <c r="B619" s="75"/>
      <c r="C619" s="11"/>
      <c r="G619" s="12"/>
      <c r="H619" s="12"/>
      <c r="I619" s="52">
        <f t="shared" si="9"/>
        <v>0</v>
      </c>
    </row>
    <row r="620" spans="2:9" x14ac:dyDescent="0.2">
      <c r="B620" s="75"/>
      <c r="C620" s="11"/>
      <c r="G620" s="12"/>
      <c r="H620" s="12"/>
      <c r="I620" s="52">
        <f t="shared" si="9"/>
        <v>0</v>
      </c>
    </row>
    <row r="621" spans="2:9" x14ac:dyDescent="0.2">
      <c r="B621" s="75"/>
      <c r="C621" s="11"/>
      <c r="G621" s="12"/>
      <c r="H621" s="12"/>
      <c r="I621" s="52">
        <f t="shared" si="9"/>
        <v>0</v>
      </c>
    </row>
    <row r="622" spans="2:9" x14ac:dyDescent="0.2">
      <c r="B622" s="75"/>
      <c r="C622" s="11"/>
      <c r="G622" s="12"/>
      <c r="H622" s="12"/>
      <c r="I622" s="52">
        <f t="shared" si="9"/>
        <v>0</v>
      </c>
    </row>
    <row r="623" spans="2:9" x14ac:dyDescent="0.2">
      <c r="B623" s="75"/>
      <c r="C623" s="11"/>
      <c r="G623" s="12"/>
      <c r="H623" s="12"/>
      <c r="I623" s="52">
        <f t="shared" si="9"/>
        <v>0</v>
      </c>
    </row>
    <row r="624" spans="2:9" x14ac:dyDescent="0.2">
      <c r="B624" s="75"/>
      <c r="C624" s="11"/>
      <c r="G624" s="12"/>
      <c r="H624" s="12"/>
      <c r="I624" s="52">
        <f t="shared" si="9"/>
        <v>0</v>
      </c>
    </row>
    <row r="625" spans="2:9" x14ac:dyDescent="0.2">
      <c r="B625" s="75"/>
      <c r="C625" s="11"/>
      <c r="G625" s="12"/>
      <c r="H625" s="12"/>
      <c r="I625" s="52">
        <f t="shared" si="9"/>
        <v>0</v>
      </c>
    </row>
    <row r="626" spans="2:9" x14ac:dyDescent="0.2">
      <c r="B626" s="75"/>
      <c r="C626" s="11"/>
      <c r="G626" s="12"/>
      <c r="H626" s="12"/>
      <c r="I626" s="52">
        <f t="shared" si="9"/>
        <v>0</v>
      </c>
    </row>
    <row r="627" spans="2:9" x14ac:dyDescent="0.2">
      <c r="B627" s="75"/>
      <c r="C627" s="11"/>
      <c r="G627" s="12"/>
      <c r="H627" s="12"/>
      <c r="I627" s="52">
        <f t="shared" si="9"/>
        <v>0</v>
      </c>
    </row>
    <row r="628" spans="2:9" x14ac:dyDescent="0.2">
      <c r="B628" s="75"/>
      <c r="C628" s="11"/>
      <c r="G628" s="12"/>
      <c r="H628" s="12"/>
      <c r="I628" s="52">
        <f t="shared" ref="I628:I691" si="10">ROUND((I627+G628-H628),2)</f>
        <v>0</v>
      </c>
    </row>
    <row r="629" spans="2:9" x14ac:dyDescent="0.2">
      <c r="B629" s="75"/>
      <c r="C629" s="11"/>
      <c r="G629" s="12"/>
      <c r="H629" s="12"/>
      <c r="I629" s="52">
        <f t="shared" si="10"/>
        <v>0</v>
      </c>
    </row>
    <row r="630" spans="2:9" x14ac:dyDescent="0.2">
      <c r="B630" s="75"/>
      <c r="C630" s="11"/>
      <c r="G630" s="12"/>
      <c r="H630" s="12"/>
      <c r="I630" s="52">
        <f t="shared" si="10"/>
        <v>0</v>
      </c>
    </row>
    <row r="631" spans="2:9" x14ac:dyDescent="0.2">
      <c r="B631" s="75"/>
      <c r="C631" s="11"/>
      <c r="G631" s="12"/>
      <c r="H631" s="12"/>
      <c r="I631" s="52">
        <f t="shared" si="10"/>
        <v>0</v>
      </c>
    </row>
    <row r="632" spans="2:9" x14ac:dyDescent="0.2">
      <c r="B632" s="75"/>
      <c r="C632" s="11"/>
      <c r="G632" s="12"/>
      <c r="H632" s="12"/>
      <c r="I632" s="52">
        <f t="shared" si="10"/>
        <v>0</v>
      </c>
    </row>
    <row r="633" spans="2:9" x14ac:dyDescent="0.2">
      <c r="B633" s="75"/>
      <c r="C633" s="11"/>
      <c r="G633" s="12"/>
      <c r="H633" s="12"/>
      <c r="I633" s="52">
        <f t="shared" si="10"/>
        <v>0</v>
      </c>
    </row>
    <row r="634" spans="2:9" x14ac:dyDescent="0.2">
      <c r="B634" s="75"/>
      <c r="C634" s="11"/>
      <c r="G634" s="12"/>
      <c r="H634" s="12"/>
      <c r="I634" s="52">
        <f t="shared" si="10"/>
        <v>0</v>
      </c>
    </row>
    <row r="635" spans="2:9" x14ac:dyDescent="0.2">
      <c r="B635" s="75"/>
      <c r="C635" s="11"/>
      <c r="G635" s="12"/>
      <c r="H635" s="12"/>
      <c r="I635" s="52">
        <f t="shared" si="10"/>
        <v>0</v>
      </c>
    </row>
    <row r="636" spans="2:9" x14ac:dyDescent="0.2">
      <c r="B636" s="75"/>
      <c r="C636" s="11"/>
      <c r="G636" s="12"/>
      <c r="H636" s="12"/>
      <c r="I636" s="52">
        <f t="shared" si="10"/>
        <v>0</v>
      </c>
    </row>
    <row r="637" spans="2:9" x14ac:dyDescent="0.2">
      <c r="B637" s="75"/>
      <c r="C637" s="11"/>
      <c r="G637" s="12"/>
      <c r="H637" s="12"/>
      <c r="I637" s="52">
        <f t="shared" si="10"/>
        <v>0</v>
      </c>
    </row>
    <row r="638" spans="2:9" x14ac:dyDescent="0.2">
      <c r="B638" s="75"/>
      <c r="C638" s="11"/>
      <c r="G638" s="12"/>
      <c r="H638" s="12"/>
      <c r="I638" s="52">
        <f t="shared" si="10"/>
        <v>0</v>
      </c>
    </row>
    <row r="639" spans="2:9" x14ac:dyDescent="0.2">
      <c r="B639" s="75"/>
      <c r="C639" s="11"/>
      <c r="G639" s="12"/>
      <c r="H639" s="12"/>
      <c r="I639" s="52">
        <f t="shared" si="10"/>
        <v>0</v>
      </c>
    </row>
    <row r="640" spans="2:9" x14ac:dyDescent="0.2">
      <c r="B640" s="75"/>
      <c r="C640" s="11"/>
      <c r="G640" s="12"/>
      <c r="H640" s="12"/>
      <c r="I640" s="52">
        <f t="shared" si="10"/>
        <v>0</v>
      </c>
    </row>
    <row r="641" spans="2:9" x14ac:dyDescent="0.2">
      <c r="B641" s="75"/>
      <c r="C641" s="11"/>
      <c r="G641" s="12"/>
      <c r="H641" s="12"/>
      <c r="I641" s="52">
        <f t="shared" si="10"/>
        <v>0</v>
      </c>
    </row>
    <row r="642" spans="2:9" x14ac:dyDescent="0.2">
      <c r="B642" s="75"/>
      <c r="C642" s="11"/>
      <c r="G642" s="12"/>
      <c r="H642" s="12"/>
      <c r="I642" s="52">
        <f t="shared" si="10"/>
        <v>0</v>
      </c>
    </row>
    <row r="643" spans="2:9" x14ac:dyDescent="0.2">
      <c r="B643" s="75"/>
      <c r="C643" s="11"/>
      <c r="G643" s="12"/>
      <c r="H643" s="12"/>
      <c r="I643" s="52">
        <f t="shared" si="10"/>
        <v>0</v>
      </c>
    </row>
    <row r="644" spans="2:9" x14ac:dyDescent="0.2">
      <c r="B644" s="75"/>
      <c r="C644" s="11"/>
      <c r="G644" s="12"/>
      <c r="H644" s="12"/>
      <c r="I644" s="52">
        <f t="shared" si="10"/>
        <v>0</v>
      </c>
    </row>
    <row r="645" spans="2:9" x14ac:dyDescent="0.2">
      <c r="B645" s="75"/>
      <c r="C645" s="11"/>
      <c r="G645" s="12"/>
      <c r="H645" s="12"/>
      <c r="I645" s="52">
        <f t="shared" si="10"/>
        <v>0</v>
      </c>
    </row>
    <row r="646" spans="2:9" x14ac:dyDescent="0.2">
      <c r="B646" s="75"/>
      <c r="C646" s="11"/>
      <c r="G646" s="12"/>
      <c r="H646" s="12"/>
      <c r="I646" s="52">
        <f t="shared" si="10"/>
        <v>0</v>
      </c>
    </row>
    <row r="647" spans="2:9" x14ac:dyDescent="0.2">
      <c r="B647" s="75"/>
      <c r="C647" s="11"/>
      <c r="G647" s="12"/>
      <c r="H647" s="12"/>
      <c r="I647" s="52">
        <f t="shared" si="10"/>
        <v>0</v>
      </c>
    </row>
    <row r="648" spans="2:9" x14ac:dyDescent="0.2">
      <c r="B648" s="75"/>
      <c r="C648" s="11"/>
      <c r="G648" s="12"/>
      <c r="H648" s="12"/>
      <c r="I648" s="52">
        <f t="shared" si="10"/>
        <v>0</v>
      </c>
    </row>
    <row r="649" spans="2:9" x14ac:dyDescent="0.2">
      <c r="B649" s="75"/>
      <c r="C649" s="11"/>
      <c r="G649" s="12"/>
      <c r="H649" s="12"/>
      <c r="I649" s="52">
        <f t="shared" si="10"/>
        <v>0</v>
      </c>
    </row>
    <row r="650" spans="2:9" x14ac:dyDescent="0.2">
      <c r="B650" s="75"/>
      <c r="C650" s="11"/>
      <c r="G650" s="12"/>
      <c r="H650" s="12"/>
      <c r="I650" s="52">
        <f t="shared" si="10"/>
        <v>0</v>
      </c>
    </row>
    <row r="651" spans="2:9" x14ac:dyDescent="0.2">
      <c r="B651" s="75"/>
      <c r="C651" s="11"/>
      <c r="G651" s="12"/>
      <c r="H651" s="12"/>
      <c r="I651" s="52">
        <f t="shared" si="10"/>
        <v>0</v>
      </c>
    </row>
    <row r="652" spans="2:9" x14ac:dyDescent="0.2">
      <c r="B652" s="75"/>
      <c r="C652" s="11"/>
      <c r="G652" s="12"/>
      <c r="H652" s="12"/>
      <c r="I652" s="52">
        <f t="shared" si="10"/>
        <v>0</v>
      </c>
    </row>
    <row r="653" spans="2:9" x14ac:dyDescent="0.2">
      <c r="B653" s="75"/>
      <c r="C653" s="11"/>
      <c r="G653" s="12"/>
      <c r="H653" s="12"/>
      <c r="I653" s="52">
        <f t="shared" si="10"/>
        <v>0</v>
      </c>
    </row>
    <row r="654" spans="2:9" x14ac:dyDescent="0.2">
      <c r="B654" s="75"/>
      <c r="C654" s="11"/>
      <c r="G654" s="12"/>
      <c r="H654" s="12"/>
      <c r="I654" s="52">
        <f t="shared" si="10"/>
        <v>0</v>
      </c>
    </row>
    <row r="655" spans="2:9" x14ac:dyDescent="0.2">
      <c r="B655" s="75"/>
      <c r="C655" s="11"/>
      <c r="G655" s="12"/>
      <c r="H655" s="12"/>
      <c r="I655" s="52">
        <f t="shared" si="10"/>
        <v>0</v>
      </c>
    </row>
    <row r="656" spans="2:9" x14ac:dyDescent="0.2">
      <c r="B656" s="75"/>
      <c r="C656" s="11"/>
      <c r="G656" s="12"/>
      <c r="H656" s="12"/>
      <c r="I656" s="52">
        <f t="shared" si="10"/>
        <v>0</v>
      </c>
    </row>
    <row r="657" spans="2:9" x14ac:dyDescent="0.2">
      <c r="B657" s="75"/>
      <c r="C657" s="11"/>
      <c r="G657" s="12"/>
      <c r="H657" s="12"/>
      <c r="I657" s="52">
        <f t="shared" si="10"/>
        <v>0</v>
      </c>
    </row>
    <row r="658" spans="2:9" x14ac:dyDescent="0.2">
      <c r="B658" s="75"/>
      <c r="C658" s="11"/>
      <c r="G658" s="12"/>
      <c r="H658" s="12"/>
      <c r="I658" s="52">
        <f t="shared" si="10"/>
        <v>0</v>
      </c>
    </row>
    <row r="659" spans="2:9" x14ac:dyDescent="0.2">
      <c r="B659" s="75"/>
      <c r="C659" s="11"/>
      <c r="G659" s="12"/>
      <c r="H659" s="12"/>
      <c r="I659" s="52">
        <f t="shared" si="10"/>
        <v>0</v>
      </c>
    </row>
    <row r="660" spans="2:9" x14ac:dyDescent="0.2">
      <c r="B660" s="75"/>
      <c r="C660" s="11"/>
      <c r="G660" s="12"/>
      <c r="H660" s="12"/>
      <c r="I660" s="52">
        <f t="shared" si="10"/>
        <v>0</v>
      </c>
    </row>
    <row r="661" spans="2:9" x14ac:dyDescent="0.2">
      <c r="B661" s="75"/>
      <c r="C661" s="11"/>
      <c r="G661" s="12"/>
      <c r="H661" s="12"/>
      <c r="I661" s="52">
        <f t="shared" si="10"/>
        <v>0</v>
      </c>
    </row>
    <row r="662" spans="2:9" x14ac:dyDescent="0.2">
      <c r="B662" s="75"/>
      <c r="C662" s="11"/>
      <c r="G662" s="12"/>
      <c r="H662" s="12"/>
      <c r="I662" s="52">
        <f t="shared" si="10"/>
        <v>0</v>
      </c>
    </row>
    <row r="663" spans="2:9" x14ac:dyDescent="0.2">
      <c r="B663" s="75"/>
      <c r="C663" s="11"/>
      <c r="G663" s="12"/>
      <c r="H663" s="12"/>
      <c r="I663" s="52">
        <f t="shared" si="10"/>
        <v>0</v>
      </c>
    </row>
    <row r="664" spans="2:9" x14ac:dyDescent="0.2">
      <c r="B664" s="75"/>
      <c r="C664" s="11"/>
      <c r="G664" s="12"/>
      <c r="H664" s="12"/>
      <c r="I664" s="52">
        <f t="shared" si="10"/>
        <v>0</v>
      </c>
    </row>
    <row r="665" spans="2:9" x14ac:dyDescent="0.2">
      <c r="B665" s="75"/>
      <c r="C665" s="11"/>
      <c r="G665" s="12"/>
      <c r="H665" s="12"/>
      <c r="I665" s="52">
        <f t="shared" si="10"/>
        <v>0</v>
      </c>
    </row>
    <row r="666" spans="2:9" x14ac:dyDescent="0.2">
      <c r="B666" s="75"/>
      <c r="C666" s="11"/>
      <c r="G666" s="12"/>
      <c r="H666" s="12"/>
      <c r="I666" s="52">
        <f t="shared" si="10"/>
        <v>0</v>
      </c>
    </row>
    <row r="667" spans="2:9" x14ac:dyDescent="0.2">
      <c r="B667" s="75"/>
      <c r="C667" s="11"/>
      <c r="G667" s="12"/>
      <c r="H667" s="12"/>
      <c r="I667" s="52">
        <f t="shared" si="10"/>
        <v>0</v>
      </c>
    </row>
    <row r="668" spans="2:9" x14ac:dyDescent="0.2">
      <c r="B668" s="75"/>
      <c r="C668" s="11"/>
      <c r="G668" s="12"/>
      <c r="H668" s="12"/>
      <c r="I668" s="52">
        <f t="shared" si="10"/>
        <v>0</v>
      </c>
    </row>
    <row r="669" spans="2:9" x14ac:dyDescent="0.2">
      <c r="B669" s="75"/>
      <c r="C669" s="11"/>
      <c r="G669" s="12"/>
      <c r="H669" s="12"/>
      <c r="I669" s="52">
        <f t="shared" si="10"/>
        <v>0</v>
      </c>
    </row>
    <row r="670" spans="2:9" x14ac:dyDescent="0.2">
      <c r="B670" s="75"/>
      <c r="C670" s="11"/>
      <c r="G670" s="12"/>
      <c r="H670" s="12"/>
      <c r="I670" s="52">
        <f t="shared" si="10"/>
        <v>0</v>
      </c>
    </row>
    <row r="671" spans="2:9" x14ac:dyDescent="0.2">
      <c r="B671" s="75"/>
      <c r="C671" s="11"/>
      <c r="G671" s="12"/>
      <c r="H671" s="12"/>
      <c r="I671" s="52">
        <f t="shared" si="10"/>
        <v>0</v>
      </c>
    </row>
    <row r="672" spans="2:9" x14ac:dyDescent="0.2">
      <c r="B672" s="75"/>
      <c r="C672" s="11"/>
      <c r="G672" s="12"/>
      <c r="H672" s="12"/>
      <c r="I672" s="52">
        <f t="shared" si="10"/>
        <v>0</v>
      </c>
    </row>
    <row r="673" spans="2:9" x14ac:dyDescent="0.2">
      <c r="B673" s="75"/>
      <c r="C673" s="11"/>
      <c r="G673" s="12"/>
      <c r="H673" s="12"/>
      <c r="I673" s="52">
        <f t="shared" si="10"/>
        <v>0</v>
      </c>
    </row>
    <row r="674" spans="2:9" x14ac:dyDescent="0.2">
      <c r="B674" s="75"/>
      <c r="C674" s="11"/>
      <c r="G674" s="12"/>
      <c r="H674" s="12"/>
      <c r="I674" s="52">
        <f t="shared" si="10"/>
        <v>0</v>
      </c>
    </row>
    <row r="675" spans="2:9" x14ac:dyDescent="0.2">
      <c r="B675" s="75"/>
      <c r="C675" s="11"/>
      <c r="G675" s="12"/>
      <c r="H675" s="12"/>
      <c r="I675" s="52">
        <f t="shared" si="10"/>
        <v>0</v>
      </c>
    </row>
    <row r="676" spans="2:9" x14ac:dyDescent="0.2">
      <c r="B676" s="75"/>
      <c r="C676" s="11"/>
      <c r="G676" s="12"/>
      <c r="H676" s="12"/>
      <c r="I676" s="52">
        <f t="shared" si="10"/>
        <v>0</v>
      </c>
    </row>
    <row r="677" spans="2:9" x14ac:dyDescent="0.2">
      <c r="B677" s="75"/>
      <c r="C677" s="11"/>
      <c r="G677" s="12"/>
      <c r="H677" s="12"/>
      <c r="I677" s="52">
        <f t="shared" si="10"/>
        <v>0</v>
      </c>
    </row>
    <row r="678" spans="2:9" x14ac:dyDescent="0.2">
      <c r="B678" s="75"/>
      <c r="C678" s="11"/>
      <c r="G678" s="12"/>
      <c r="H678" s="12"/>
      <c r="I678" s="52">
        <f t="shared" si="10"/>
        <v>0</v>
      </c>
    </row>
    <row r="679" spans="2:9" x14ac:dyDescent="0.2">
      <c r="B679" s="75"/>
      <c r="C679" s="11"/>
      <c r="G679" s="12"/>
      <c r="H679" s="12"/>
      <c r="I679" s="52">
        <f t="shared" si="10"/>
        <v>0</v>
      </c>
    </row>
    <row r="680" spans="2:9" x14ac:dyDescent="0.2">
      <c r="B680" s="75"/>
      <c r="C680" s="11"/>
      <c r="G680" s="12"/>
      <c r="H680" s="12"/>
      <c r="I680" s="52">
        <f t="shared" si="10"/>
        <v>0</v>
      </c>
    </row>
    <row r="681" spans="2:9" x14ac:dyDescent="0.2">
      <c r="B681" s="75"/>
      <c r="C681" s="11"/>
      <c r="G681" s="12"/>
      <c r="H681" s="12"/>
      <c r="I681" s="52">
        <f t="shared" si="10"/>
        <v>0</v>
      </c>
    </row>
    <row r="682" spans="2:9" x14ac:dyDescent="0.2">
      <c r="B682" s="75"/>
      <c r="C682" s="11"/>
      <c r="G682" s="12"/>
      <c r="H682" s="12"/>
      <c r="I682" s="52">
        <f t="shared" si="10"/>
        <v>0</v>
      </c>
    </row>
    <row r="683" spans="2:9" x14ac:dyDescent="0.2">
      <c r="B683" s="75"/>
      <c r="C683" s="11"/>
      <c r="G683" s="12"/>
      <c r="H683" s="12"/>
      <c r="I683" s="52">
        <f t="shared" si="10"/>
        <v>0</v>
      </c>
    </row>
    <row r="684" spans="2:9" x14ac:dyDescent="0.2">
      <c r="B684" s="75"/>
      <c r="C684" s="11"/>
      <c r="G684" s="12"/>
      <c r="H684" s="12"/>
      <c r="I684" s="52">
        <f t="shared" si="10"/>
        <v>0</v>
      </c>
    </row>
    <row r="685" spans="2:9" x14ac:dyDescent="0.2">
      <c r="B685" s="75"/>
      <c r="C685" s="11"/>
      <c r="G685" s="12"/>
      <c r="H685" s="12"/>
      <c r="I685" s="52">
        <f t="shared" si="10"/>
        <v>0</v>
      </c>
    </row>
    <row r="686" spans="2:9" x14ac:dyDescent="0.2">
      <c r="B686" s="75"/>
      <c r="C686" s="11"/>
      <c r="G686" s="12"/>
      <c r="H686" s="12"/>
      <c r="I686" s="52">
        <f t="shared" si="10"/>
        <v>0</v>
      </c>
    </row>
    <row r="687" spans="2:9" x14ac:dyDescent="0.2">
      <c r="B687" s="75"/>
      <c r="C687" s="11"/>
      <c r="G687" s="12"/>
      <c r="H687" s="12"/>
      <c r="I687" s="52">
        <f t="shared" si="10"/>
        <v>0</v>
      </c>
    </row>
    <row r="688" spans="2:9" x14ac:dyDescent="0.2">
      <c r="B688" s="75"/>
      <c r="C688" s="11"/>
      <c r="G688" s="12"/>
      <c r="H688" s="12"/>
      <c r="I688" s="52">
        <f t="shared" si="10"/>
        <v>0</v>
      </c>
    </row>
    <row r="689" spans="2:9" x14ac:dyDescent="0.2">
      <c r="B689" s="75"/>
      <c r="C689" s="11"/>
      <c r="G689" s="12"/>
      <c r="H689" s="12"/>
      <c r="I689" s="52">
        <f t="shared" si="10"/>
        <v>0</v>
      </c>
    </row>
    <row r="690" spans="2:9" x14ac:dyDescent="0.2">
      <c r="B690" s="75"/>
      <c r="C690" s="11"/>
      <c r="G690" s="12"/>
      <c r="H690" s="12"/>
      <c r="I690" s="52">
        <f t="shared" si="10"/>
        <v>0</v>
      </c>
    </row>
    <row r="691" spans="2:9" x14ac:dyDescent="0.2">
      <c r="B691" s="75"/>
      <c r="C691" s="11"/>
      <c r="G691" s="12"/>
      <c r="H691" s="12"/>
      <c r="I691" s="52">
        <f t="shared" si="10"/>
        <v>0</v>
      </c>
    </row>
    <row r="692" spans="2:9" x14ac:dyDescent="0.2">
      <c r="B692" s="75"/>
      <c r="C692" s="11"/>
      <c r="I692" s="52">
        <f t="shared" ref="I692:I755" si="11">ROUND((I691+G692-H692),2)</f>
        <v>0</v>
      </c>
    </row>
    <row r="693" spans="2:9" x14ac:dyDescent="0.2">
      <c r="B693" s="75"/>
      <c r="C693" s="11"/>
      <c r="I693" s="52">
        <f t="shared" si="11"/>
        <v>0</v>
      </c>
    </row>
    <row r="694" spans="2:9" x14ac:dyDescent="0.2">
      <c r="B694" s="75"/>
      <c r="C694" s="11"/>
      <c r="I694" s="52">
        <f t="shared" si="11"/>
        <v>0</v>
      </c>
    </row>
    <row r="695" spans="2:9" x14ac:dyDescent="0.2">
      <c r="B695" s="75"/>
      <c r="C695" s="11"/>
      <c r="I695" s="52">
        <f t="shared" si="11"/>
        <v>0</v>
      </c>
    </row>
    <row r="696" spans="2:9" x14ac:dyDescent="0.2">
      <c r="B696" s="75"/>
      <c r="C696" s="11"/>
      <c r="I696" s="52">
        <f t="shared" si="11"/>
        <v>0</v>
      </c>
    </row>
    <row r="697" spans="2:9" x14ac:dyDescent="0.2">
      <c r="B697" s="75"/>
      <c r="C697" s="11"/>
      <c r="I697" s="52">
        <f t="shared" si="11"/>
        <v>0</v>
      </c>
    </row>
    <row r="698" spans="2:9" x14ac:dyDescent="0.2">
      <c r="B698" s="75"/>
      <c r="C698" s="11"/>
      <c r="I698" s="52">
        <f t="shared" si="11"/>
        <v>0</v>
      </c>
    </row>
    <row r="699" spans="2:9" x14ac:dyDescent="0.2">
      <c r="B699" s="75"/>
      <c r="C699" s="11"/>
      <c r="I699" s="52">
        <f t="shared" si="11"/>
        <v>0</v>
      </c>
    </row>
    <row r="700" spans="2:9" x14ac:dyDescent="0.2">
      <c r="B700" s="75"/>
      <c r="C700" s="11"/>
      <c r="I700" s="52">
        <f t="shared" si="11"/>
        <v>0</v>
      </c>
    </row>
    <row r="701" spans="2:9" x14ac:dyDescent="0.2">
      <c r="B701" s="75"/>
      <c r="C701" s="11"/>
      <c r="I701" s="52">
        <f t="shared" si="11"/>
        <v>0</v>
      </c>
    </row>
    <row r="702" spans="2:9" x14ac:dyDescent="0.2">
      <c r="B702" s="75"/>
      <c r="C702" s="11"/>
      <c r="I702" s="52">
        <f t="shared" si="11"/>
        <v>0</v>
      </c>
    </row>
    <row r="703" spans="2:9" x14ac:dyDescent="0.2">
      <c r="B703" s="75"/>
      <c r="C703" s="11"/>
      <c r="I703" s="52">
        <f t="shared" si="11"/>
        <v>0</v>
      </c>
    </row>
    <row r="704" spans="2:9" x14ac:dyDescent="0.2">
      <c r="B704" s="75"/>
      <c r="C704" s="11"/>
      <c r="I704" s="52">
        <f t="shared" si="11"/>
        <v>0</v>
      </c>
    </row>
    <row r="705" spans="2:9" x14ac:dyDescent="0.2">
      <c r="B705" s="75"/>
      <c r="C705" s="11"/>
      <c r="I705" s="52">
        <f t="shared" si="11"/>
        <v>0</v>
      </c>
    </row>
    <row r="706" spans="2:9" x14ac:dyDescent="0.2">
      <c r="B706" s="75"/>
      <c r="C706" s="11"/>
      <c r="I706" s="52">
        <f t="shared" si="11"/>
        <v>0</v>
      </c>
    </row>
    <row r="707" spans="2:9" x14ac:dyDescent="0.2">
      <c r="B707" s="75"/>
      <c r="C707" s="11"/>
      <c r="I707" s="52">
        <f t="shared" si="11"/>
        <v>0</v>
      </c>
    </row>
    <row r="708" spans="2:9" x14ac:dyDescent="0.2">
      <c r="B708" s="75"/>
      <c r="C708" s="11"/>
      <c r="I708" s="52">
        <f t="shared" si="11"/>
        <v>0</v>
      </c>
    </row>
    <row r="709" spans="2:9" x14ac:dyDescent="0.2">
      <c r="B709" s="75"/>
      <c r="C709" s="11"/>
      <c r="I709" s="52">
        <f t="shared" si="11"/>
        <v>0</v>
      </c>
    </row>
    <row r="710" spans="2:9" x14ac:dyDescent="0.2">
      <c r="B710" s="75"/>
      <c r="C710" s="11"/>
      <c r="I710" s="52">
        <f t="shared" si="11"/>
        <v>0</v>
      </c>
    </row>
    <row r="711" spans="2:9" x14ac:dyDescent="0.2">
      <c r="B711" s="75"/>
      <c r="C711" s="11"/>
      <c r="I711" s="52">
        <f t="shared" si="11"/>
        <v>0</v>
      </c>
    </row>
    <row r="712" spans="2:9" x14ac:dyDescent="0.2">
      <c r="B712" s="75"/>
      <c r="C712" s="11"/>
      <c r="I712" s="52">
        <f t="shared" si="11"/>
        <v>0</v>
      </c>
    </row>
    <row r="713" spans="2:9" x14ac:dyDescent="0.2">
      <c r="B713" s="75"/>
      <c r="C713" s="11"/>
      <c r="I713" s="52">
        <f t="shared" si="11"/>
        <v>0</v>
      </c>
    </row>
    <row r="714" spans="2:9" x14ac:dyDescent="0.2">
      <c r="B714" s="75"/>
      <c r="C714" s="11"/>
      <c r="I714" s="52">
        <f t="shared" si="11"/>
        <v>0</v>
      </c>
    </row>
    <row r="715" spans="2:9" x14ac:dyDescent="0.2">
      <c r="B715" s="75"/>
      <c r="C715" s="11"/>
      <c r="I715" s="52">
        <f t="shared" si="11"/>
        <v>0</v>
      </c>
    </row>
    <row r="716" spans="2:9" x14ac:dyDescent="0.2">
      <c r="B716" s="75"/>
      <c r="C716" s="11"/>
      <c r="I716" s="52">
        <f t="shared" si="11"/>
        <v>0</v>
      </c>
    </row>
    <row r="717" spans="2:9" x14ac:dyDescent="0.2">
      <c r="B717" s="75"/>
      <c r="C717" s="11"/>
      <c r="I717" s="52">
        <f t="shared" si="11"/>
        <v>0</v>
      </c>
    </row>
    <row r="718" spans="2:9" x14ac:dyDescent="0.2">
      <c r="B718" s="75"/>
      <c r="C718" s="11"/>
      <c r="I718" s="52">
        <f t="shared" si="11"/>
        <v>0</v>
      </c>
    </row>
    <row r="719" spans="2:9" x14ac:dyDescent="0.2">
      <c r="B719" s="75"/>
      <c r="C719" s="11"/>
      <c r="I719" s="52">
        <f t="shared" si="11"/>
        <v>0</v>
      </c>
    </row>
    <row r="720" spans="2:9" x14ac:dyDescent="0.2">
      <c r="B720" s="75"/>
      <c r="C720" s="11"/>
      <c r="I720" s="52">
        <f t="shared" si="11"/>
        <v>0</v>
      </c>
    </row>
    <row r="721" spans="2:9" x14ac:dyDescent="0.2">
      <c r="B721" s="75"/>
      <c r="C721" s="11"/>
      <c r="I721" s="52">
        <f t="shared" si="11"/>
        <v>0</v>
      </c>
    </row>
    <row r="722" spans="2:9" x14ac:dyDescent="0.2">
      <c r="B722" s="75"/>
      <c r="C722" s="11"/>
      <c r="I722" s="52">
        <f t="shared" si="11"/>
        <v>0</v>
      </c>
    </row>
    <row r="723" spans="2:9" x14ac:dyDescent="0.2">
      <c r="B723" s="75"/>
      <c r="C723" s="11"/>
      <c r="I723" s="52">
        <f t="shared" si="11"/>
        <v>0</v>
      </c>
    </row>
    <row r="724" spans="2:9" x14ac:dyDescent="0.2">
      <c r="B724" s="75"/>
      <c r="C724" s="11"/>
      <c r="I724" s="52">
        <f t="shared" si="11"/>
        <v>0</v>
      </c>
    </row>
    <row r="725" spans="2:9" x14ac:dyDescent="0.2">
      <c r="B725" s="75"/>
      <c r="C725" s="11"/>
      <c r="I725" s="52">
        <f t="shared" si="11"/>
        <v>0</v>
      </c>
    </row>
    <row r="726" spans="2:9" x14ac:dyDescent="0.2">
      <c r="B726" s="75"/>
      <c r="C726" s="11"/>
      <c r="I726" s="52">
        <f t="shared" si="11"/>
        <v>0</v>
      </c>
    </row>
    <row r="727" spans="2:9" x14ac:dyDescent="0.2">
      <c r="B727" s="75"/>
      <c r="C727" s="11"/>
      <c r="I727" s="52">
        <f t="shared" si="11"/>
        <v>0</v>
      </c>
    </row>
    <row r="728" spans="2:9" x14ac:dyDescent="0.2">
      <c r="B728" s="75"/>
      <c r="C728" s="11"/>
      <c r="I728" s="52">
        <f t="shared" si="11"/>
        <v>0</v>
      </c>
    </row>
    <row r="729" spans="2:9" x14ac:dyDescent="0.2">
      <c r="B729" s="75"/>
      <c r="C729" s="11"/>
      <c r="I729" s="52">
        <f t="shared" si="11"/>
        <v>0</v>
      </c>
    </row>
    <row r="730" spans="2:9" x14ac:dyDescent="0.2">
      <c r="B730" s="75"/>
      <c r="C730" s="11"/>
      <c r="I730" s="52">
        <f t="shared" si="11"/>
        <v>0</v>
      </c>
    </row>
    <row r="731" spans="2:9" x14ac:dyDescent="0.2">
      <c r="B731" s="75"/>
      <c r="C731" s="11"/>
      <c r="I731" s="52">
        <f t="shared" si="11"/>
        <v>0</v>
      </c>
    </row>
    <row r="732" spans="2:9" x14ac:dyDescent="0.2">
      <c r="B732" s="75"/>
      <c r="C732" s="11"/>
      <c r="I732" s="52">
        <f t="shared" si="11"/>
        <v>0</v>
      </c>
    </row>
    <row r="733" spans="2:9" x14ac:dyDescent="0.2">
      <c r="B733" s="75"/>
      <c r="C733" s="11"/>
      <c r="I733" s="52">
        <f t="shared" si="11"/>
        <v>0</v>
      </c>
    </row>
    <row r="734" spans="2:9" x14ac:dyDescent="0.2">
      <c r="B734" s="75"/>
      <c r="C734" s="11"/>
      <c r="I734" s="52">
        <f t="shared" si="11"/>
        <v>0</v>
      </c>
    </row>
    <row r="735" spans="2:9" x14ac:dyDescent="0.2">
      <c r="B735" s="75"/>
      <c r="C735" s="11"/>
      <c r="I735" s="52">
        <f t="shared" si="11"/>
        <v>0</v>
      </c>
    </row>
    <row r="736" spans="2:9" x14ac:dyDescent="0.2">
      <c r="B736" s="75"/>
      <c r="C736" s="11"/>
      <c r="I736" s="52">
        <f t="shared" si="11"/>
        <v>0</v>
      </c>
    </row>
    <row r="737" spans="2:9" x14ac:dyDescent="0.2">
      <c r="B737" s="75"/>
      <c r="C737" s="11"/>
      <c r="I737" s="52">
        <f t="shared" si="11"/>
        <v>0</v>
      </c>
    </row>
    <row r="738" spans="2:9" x14ac:dyDescent="0.2">
      <c r="B738" s="75"/>
      <c r="C738" s="11"/>
      <c r="I738" s="52">
        <f t="shared" si="11"/>
        <v>0</v>
      </c>
    </row>
    <row r="739" spans="2:9" x14ac:dyDescent="0.2">
      <c r="B739" s="75"/>
      <c r="C739" s="11"/>
      <c r="I739" s="52">
        <f t="shared" si="11"/>
        <v>0</v>
      </c>
    </row>
    <row r="740" spans="2:9" x14ac:dyDescent="0.2">
      <c r="B740" s="75"/>
      <c r="C740" s="11"/>
      <c r="I740" s="52">
        <f t="shared" si="11"/>
        <v>0</v>
      </c>
    </row>
    <row r="741" spans="2:9" x14ac:dyDescent="0.2">
      <c r="B741" s="75"/>
      <c r="C741" s="11"/>
      <c r="I741" s="52">
        <f t="shared" si="11"/>
        <v>0</v>
      </c>
    </row>
    <row r="742" spans="2:9" x14ac:dyDescent="0.2">
      <c r="B742" s="75"/>
      <c r="C742" s="11"/>
      <c r="I742" s="52">
        <f t="shared" si="11"/>
        <v>0</v>
      </c>
    </row>
    <row r="743" spans="2:9" x14ac:dyDescent="0.2">
      <c r="B743" s="75"/>
      <c r="C743" s="11"/>
      <c r="I743" s="52">
        <f t="shared" si="11"/>
        <v>0</v>
      </c>
    </row>
    <row r="744" spans="2:9" x14ac:dyDescent="0.2">
      <c r="B744" s="75"/>
      <c r="C744" s="11"/>
      <c r="I744" s="52">
        <f t="shared" si="11"/>
        <v>0</v>
      </c>
    </row>
    <row r="745" spans="2:9" x14ac:dyDescent="0.2">
      <c r="B745" s="75"/>
      <c r="C745" s="11"/>
      <c r="I745" s="52">
        <f t="shared" si="11"/>
        <v>0</v>
      </c>
    </row>
    <row r="746" spans="2:9" x14ac:dyDescent="0.2">
      <c r="B746" s="75"/>
      <c r="C746" s="11"/>
      <c r="I746" s="52">
        <f t="shared" si="11"/>
        <v>0</v>
      </c>
    </row>
    <row r="747" spans="2:9" x14ac:dyDescent="0.2">
      <c r="B747" s="75"/>
      <c r="C747" s="11"/>
      <c r="I747" s="52">
        <f t="shared" si="11"/>
        <v>0</v>
      </c>
    </row>
    <row r="748" spans="2:9" x14ac:dyDescent="0.2">
      <c r="B748" s="75"/>
      <c r="C748" s="11"/>
      <c r="I748" s="52">
        <f t="shared" si="11"/>
        <v>0</v>
      </c>
    </row>
    <row r="749" spans="2:9" x14ac:dyDescent="0.2">
      <c r="B749" s="75"/>
      <c r="C749" s="11"/>
      <c r="I749" s="52">
        <f t="shared" si="11"/>
        <v>0</v>
      </c>
    </row>
    <row r="750" spans="2:9" x14ac:dyDescent="0.2">
      <c r="B750" s="75"/>
      <c r="C750" s="11"/>
      <c r="I750" s="52">
        <f t="shared" si="11"/>
        <v>0</v>
      </c>
    </row>
    <row r="751" spans="2:9" x14ac:dyDescent="0.2">
      <c r="B751" s="75"/>
      <c r="C751" s="11"/>
      <c r="I751" s="52">
        <f t="shared" si="11"/>
        <v>0</v>
      </c>
    </row>
    <row r="752" spans="2:9" x14ac:dyDescent="0.2">
      <c r="B752" s="75"/>
      <c r="C752" s="11"/>
      <c r="I752" s="52">
        <f t="shared" si="11"/>
        <v>0</v>
      </c>
    </row>
    <row r="753" spans="2:9" x14ac:dyDescent="0.2">
      <c r="B753" s="75"/>
      <c r="C753" s="11"/>
      <c r="I753" s="52">
        <f t="shared" si="11"/>
        <v>0</v>
      </c>
    </row>
    <row r="754" spans="2:9" x14ac:dyDescent="0.2">
      <c r="B754" s="75"/>
      <c r="C754" s="11"/>
      <c r="I754" s="52">
        <f t="shared" si="11"/>
        <v>0</v>
      </c>
    </row>
    <row r="755" spans="2:9" x14ac:dyDescent="0.2">
      <c r="B755" s="75"/>
      <c r="C755" s="11"/>
      <c r="I755" s="52">
        <f t="shared" si="11"/>
        <v>0</v>
      </c>
    </row>
    <row r="756" spans="2:9" x14ac:dyDescent="0.2">
      <c r="B756" s="75"/>
      <c r="C756" s="11"/>
      <c r="I756" s="52">
        <f t="shared" ref="I756:I819" si="12">ROUND((I755+G756-H756),2)</f>
        <v>0</v>
      </c>
    </row>
    <row r="757" spans="2:9" x14ac:dyDescent="0.2">
      <c r="B757" s="75"/>
      <c r="C757" s="11"/>
      <c r="I757" s="52">
        <f t="shared" si="12"/>
        <v>0</v>
      </c>
    </row>
    <row r="758" spans="2:9" x14ac:dyDescent="0.2">
      <c r="B758" s="75"/>
      <c r="C758" s="11"/>
      <c r="I758" s="52">
        <f t="shared" si="12"/>
        <v>0</v>
      </c>
    </row>
    <row r="759" spans="2:9" x14ac:dyDescent="0.2">
      <c r="B759" s="75"/>
      <c r="C759" s="11"/>
      <c r="I759" s="52">
        <f t="shared" si="12"/>
        <v>0</v>
      </c>
    </row>
    <row r="760" spans="2:9" x14ac:dyDescent="0.2">
      <c r="B760" s="75"/>
      <c r="C760" s="11"/>
      <c r="I760" s="52">
        <f t="shared" si="12"/>
        <v>0</v>
      </c>
    </row>
    <row r="761" spans="2:9" x14ac:dyDescent="0.2">
      <c r="B761" s="75"/>
      <c r="C761" s="11"/>
      <c r="I761" s="52">
        <f t="shared" si="12"/>
        <v>0</v>
      </c>
    </row>
    <row r="762" spans="2:9" x14ac:dyDescent="0.2">
      <c r="B762" s="75"/>
      <c r="C762" s="11"/>
      <c r="I762" s="52">
        <f t="shared" si="12"/>
        <v>0</v>
      </c>
    </row>
    <row r="763" spans="2:9" x14ac:dyDescent="0.2">
      <c r="B763" s="75"/>
      <c r="C763" s="11"/>
      <c r="I763" s="52">
        <f t="shared" si="12"/>
        <v>0</v>
      </c>
    </row>
    <row r="764" spans="2:9" x14ac:dyDescent="0.2">
      <c r="B764" s="75"/>
      <c r="C764" s="11"/>
      <c r="I764" s="52">
        <f t="shared" si="12"/>
        <v>0</v>
      </c>
    </row>
    <row r="765" spans="2:9" x14ac:dyDescent="0.2">
      <c r="B765" s="75"/>
      <c r="C765" s="11"/>
      <c r="I765" s="52">
        <f t="shared" si="12"/>
        <v>0</v>
      </c>
    </row>
    <row r="766" spans="2:9" x14ac:dyDescent="0.2">
      <c r="B766" s="75"/>
      <c r="C766" s="11"/>
      <c r="I766" s="52">
        <f t="shared" si="12"/>
        <v>0</v>
      </c>
    </row>
    <row r="767" spans="2:9" x14ac:dyDescent="0.2">
      <c r="B767" s="75"/>
      <c r="C767" s="11"/>
      <c r="I767" s="52">
        <f t="shared" si="12"/>
        <v>0</v>
      </c>
    </row>
    <row r="768" spans="2:9" x14ac:dyDescent="0.2">
      <c r="B768" s="75"/>
      <c r="C768" s="11"/>
      <c r="I768" s="52">
        <f t="shared" si="12"/>
        <v>0</v>
      </c>
    </row>
    <row r="769" spans="2:9" x14ac:dyDescent="0.2">
      <c r="B769" s="75"/>
      <c r="C769" s="11"/>
      <c r="I769" s="52">
        <f t="shared" si="12"/>
        <v>0</v>
      </c>
    </row>
    <row r="770" spans="2:9" x14ac:dyDescent="0.2">
      <c r="B770" s="75"/>
      <c r="C770" s="11"/>
      <c r="I770" s="52">
        <f t="shared" si="12"/>
        <v>0</v>
      </c>
    </row>
    <row r="771" spans="2:9" x14ac:dyDescent="0.2">
      <c r="B771" s="75"/>
      <c r="C771" s="11"/>
      <c r="I771" s="52">
        <f t="shared" si="12"/>
        <v>0</v>
      </c>
    </row>
    <row r="772" spans="2:9" x14ac:dyDescent="0.2">
      <c r="B772" s="75"/>
      <c r="C772" s="11"/>
      <c r="I772" s="52">
        <f t="shared" si="12"/>
        <v>0</v>
      </c>
    </row>
    <row r="773" spans="2:9" x14ac:dyDescent="0.2">
      <c r="B773" s="75"/>
      <c r="C773" s="11"/>
      <c r="I773" s="52">
        <f t="shared" si="12"/>
        <v>0</v>
      </c>
    </row>
    <row r="774" spans="2:9" x14ac:dyDescent="0.2">
      <c r="B774" s="75"/>
      <c r="C774" s="11"/>
      <c r="I774" s="52">
        <f t="shared" si="12"/>
        <v>0</v>
      </c>
    </row>
    <row r="775" spans="2:9" x14ac:dyDescent="0.2">
      <c r="B775" s="75"/>
      <c r="C775" s="11"/>
      <c r="I775" s="52">
        <f t="shared" si="12"/>
        <v>0</v>
      </c>
    </row>
    <row r="776" spans="2:9" x14ac:dyDescent="0.2">
      <c r="B776" s="75"/>
      <c r="C776" s="11"/>
      <c r="I776" s="52">
        <f t="shared" si="12"/>
        <v>0</v>
      </c>
    </row>
    <row r="777" spans="2:9" x14ac:dyDescent="0.2">
      <c r="B777" s="75"/>
      <c r="C777" s="11"/>
      <c r="I777" s="52">
        <f t="shared" si="12"/>
        <v>0</v>
      </c>
    </row>
    <row r="778" spans="2:9" x14ac:dyDescent="0.2">
      <c r="B778" s="75"/>
      <c r="C778" s="11"/>
      <c r="I778" s="52">
        <f t="shared" si="12"/>
        <v>0</v>
      </c>
    </row>
    <row r="779" spans="2:9" x14ac:dyDescent="0.2">
      <c r="B779" s="75"/>
      <c r="C779" s="11"/>
      <c r="I779" s="52">
        <f t="shared" si="12"/>
        <v>0</v>
      </c>
    </row>
    <row r="780" spans="2:9" x14ac:dyDescent="0.2">
      <c r="B780" s="75"/>
      <c r="C780" s="11"/>
      <c r="I780" s="52">
        <f t="shared" si="12"/>
        <v>0</v>
      </c>
    </row>
    <row r="781" spans="2:9" x14ac:dyDescent="0.2">
      <c r="B781" s="75"/>
      <c r="I781" s="52">
        <f t="shared" si="12"/>
        <v>0</v>
      </c>
    </row>
    <row r="782" spans="2:9" x14ac:dyDescent="0.2">
      <c r="B782" s="75"/>
      <c r="I782" s="52">
        <f t="shared" si="12"/>
        <v>0</v>
      </c>
    </row>
    <row r="783" spans="2:9" x14ac:dyDescent="0.2">
      <c r="B783" s="75"/>
      <c r="I783" s="52">
        <f t="shared" si="12"/>
        <v>0</v>
      </c>
    </row>
    <row r="784" spans="2:9" x14ac:dyDescent="0.2">
      <c r="B784" s="75"/>
      <c r="I784" s="52">
        <f t="shared" si="12"/>
        <v>0</v>
      </c>
    </row>
    <row r="785" spans="2:9" x14ac:dyDescent="0.2">
      <c r="B785" s="75"/>
      <c r="I785" s="52">
        <f t="shared" si="12"/>
        <v>0</v>
      </c>
    </row>
    <row r="786" spans="2:9" x14ac:dyDescent="0.2">
      <c r="B786" s="75"/>
      <c r="I786" s="52">
        <f t="shared" si="12"/>
        <v>0</v>
      </c>
    </row>
    <row r="787" spans="2:9" x14ac:dyDescent="0.2">
      <c r="B787" s="75"/>
      <c r="I787" s="52">
        <f t="shared" si="12"/>
        <v>0</v>
      </c>
    </row>
    <row r="788" spans="2:9" x14ac:dyDescent="0.2">
      <c r="B788" s="75"/>
      <c r="I788" s="52">
        <f t="shared" si="12"/>
        <v>0</v>
      </c>
    </row>
    <row r="789" spans="2:9" x14ac:dyDescent="0.2">
      <c r="B789" s="75"/>
      <c r="I789" s="52">
        <f t="shared" si="12"/>
        <v>0</v>
      </c>
    </row>
    <row r="790" spans="2:9" x14ac:dyDescent="0.2">
      <c r="B790" s="75"/>
      <c r="I790" s="52">
        <f t="shared" si="12"/>
        <v>0</v>
      </c>
    </row>
    <row r="791" spans="2:9" x14ac:dyDescent="0.2">
      <c r="B791" s="75"/>
      <c r="I791" s="52">
        <f t="shared" si="12"/>
        <v>0</v>
      </c>
    </row>
    <row r="792" spans="2:9" x14ac:dyDescent="0.2">
      <c r="B792" s="75"/>
      <c r="I792" s="52">
        <f t="shared" si="12"/>
        <v>0</v>
      </c>
    </row>
    <row r="793" spans="2:9" x14ac:dyDescent="0.2">
      <c r="B793" s="75"/>
      <c r="I793" s="52">
        <f t="shared" si="12"/>
        <v>0</v>
      </c>
    </row>
    <row r="794" spans="2:9" x14ac:dyDescent="0.2">
      <c r="B794" s="75"/>
      <c r="I794" s="52">
        <f t="shared" si="12"/>
        <v>0</v>
      </c>
    </row>
    <row r="795" spans="2:9" x14ac:dyDescent="0.2">
      <c r="B795" s="75"/>
      <c r="I795" s="52">
        <f t="shared" si="12"/>
        <v>0</v>
      </c>
    </row>
    <row r="796" spans="2:9" x14ac:dyDescent="0.2">
      <c r="B796" s="75"/>
      <c r="I796" s="52">
        <f t="shared" si="12"/>
        <v>0</v>
      </c>
    </row>
    <row r="797" spans="2:9" x14ac:dyDescent="0.2">
      <c r="B797" s="75"/>
      <c r="I797" s="52">
        <f t="shared" si="12"/>
        <v>0</v>
      </c>
    </row>
    <row r="798" spans="2:9" x14ac:dyDescent="0.2">
      <c r="B798" s="75"/>
      <c r="I798" s="52">
        <f t="shared" si="12"/>
        <v>0</v>
      </c>
    </row>
    <row r="799" spans="2:9" x14ac:dyDescent="0.2">
      <c r="B799" s="75"/>
      <c r="I799" s="52">
        <f t="shared" si="12"/>
        <v>0</v>
      </c>
    </row>
    <row r="800" spans="2:9" x14ac:dyDescent="0.2">
      <c r="B800" s="75"/>
      <c r="I800" s="52">
        <f t="shared" si="12"/>
        <v>0</v>
      </c>
    </row>
    <row r="801" spans="2:9" x14ac:dyDescent="0.2">
      <c r="B801" s="75"/>
      <c r="I801" s="52">
        <f t="shared" si="12"/>
        <v>0</v>
      </c>
    </row>
    <row r="802" spans="2:9" x14ac:dyDescent="0.2">
      <c r="B802" s="75"/>
      <c r="I802" s="52">
        <f t="shared" si="12"/>
        <v>0</v>
      </c>
    </row>
    <row r="803" spans="2:9" x14ac:dyDescent="0.2">
      <c r="B803" s="75"/>
      <c r="I803" s="52">
        <f t="shared" si="12"/>
        <v>0</v>
      </c>
    </row>
    <row r="804" spans="2:9" x14ac:dyDescent="0.2">
      <c r="B804" s="75"/>
      <c r="I804" s="52">
        <f t="shared" si="12"/>
        <v>0</v>
      </c>
    </row>
    <row r="805" spans="2:9" x14ac:dyDescent="0.2">
      <c r="B805" s="75"/>
      <c r="I805" s="52">
        <f t="shared" si="12"/>
        <v>0</v>
      </c>
    </row>
    <row r="806" spans="2:9" x14ac:dyDescent="0.2">
      <c r="B806" s="75"/>
      <c r="I806" s="52">
        <f t="shared" si="12"/>
        <v>0</v>
      </c>
    </row>
    <row r="807" spans="2:9" x14ac:dyDescent="0.2">
      <c r="B807" s="75"/>
      <c r="I807" s="52">
        <f t="shared" si="12"/>
        <v>0</v>
      </c>
    </row>
    <row r="808" spans="2:9" x14ac:dyDescent="0.2">
      <c r="B808" s="75"/>
      <c r="I808" s="52">
        <f t="shared" si="12"/>
        <v>0</v>
      </c>
    </row>
    <row r="809" spans="2:9" x14ac:dyDescent="0.2">
      <c r="B809" s="75"/>
      <c r="I809" s="52">
        <f t="shared" si="12"/>
        <v>0</v>
      </c>
    </row>
    <row r="810" spans="2:9" x14ac:dyDescent="0.2">
      <c r="B810" s="75"/>
      <c r="I810" s="52">
        <f t="shared" si="12"/>
        <v>0</v>
      </c>
    </row>
    <row r="811" spans="2:9" x14ac:dyDescent="0.2">
      <c r="B811" s="75"/>
      <c r="I811" s="52">
        <f t="shared" si="12"/>
        <v>0</v>
      </c>
    </row>
    <row r="812" spans="2:9" x14ac:dyDescent="0.2">
      <c r="B812" s="75"/>
      <c r="I812" s="52">
        <f t="shared" si="12"/>
        <v>0</v>
      </c>
    </row>
    <row r="813" spans="2:9" x14ac:dyDescent="0.2">
      <c r="B813" s="75"/>
      <c r="I813" s="52">
        <f t="shared" si="12"/>
        <v>0</v>
      </c>
    </row>
    <row r="814" spans="2:9" x14ac:dyDescent="0.2">
      <c r="B814" s="75"/>
      <c r="I814" s="52">
        <f t="shared" si="12"/>
        <v>0</v>
      </c>
    </row>
    <row r="815" spans="2:9" x14ac:dyDescent="0.2">
      <c r="B815" s="75"/>
      <c r="I815" s="52">
        <f t="shared" si="12"/>
        <v>0</v>
      </c>
    </row>
    <row r="816" spans="2:9" x14ac:dyDescent="0.2">
      <c r="B816" s="75"/>
      <c r="I816" s="52">
        <f t="shared" si="12"/>
        <v>0</v>
      </c>
    </row>
    <row r="817" spans="2:9" x14ac:dyDescent="0.2">
      <c r="B817" s="75"/>
      <c r="I817" s="52">
        <f t="shared" si="12"/>
        <v>0</v>
      </c>
    </row>
    <row r="818" spans="2:9" x14ac:dyDescent="0.2">
      <c r="B818" s="75"/>
      <c r="I818" s="52">
        <f t="shared" si="12"/>
        <v>0</v>
      </c>
    </row>
    <row r="819" spans="2:9" x14ac:dyDescent="0.2">
      <c r="B819" s="75"/>
      <c r="I819" s="52">
        <f t="shared" si="12"/>
        <v>0</v>
      </c>
    </row>
    <row r="820" spans="2:9" x14ac:dyDescent="0.2">
      <c r="B820" s="75"/>
      <c r="I820" s="52">
        <f t="shared" ref="I820:I883" si="13">ROUND((I819+G820-H820),2)</f>
        <v>0</v>
      </c>
    </row>
    <row r="821" spans="2:9" x14ac:dyDescent="0.2">
      <c r="B821" s="75"/>
      <c r="I821" s="52">
        <f t="shared" si="13"/>
        <v>0</v>
      </c>
    </row>
    <row r="822" spans="2:9" x14ac:dyDescent="0.2">
      <c r="B822" s="75"/>
      <c r="I822" s="52">
        <f t="shared" si="13"/>
        <v>0</v>
      </c>
    </row>
    <row r="823" spans="2:9" x14ac:dyDescent="0.2">
      <c r="B823" s="75"/>
      <c r="I823" s="52">
        <f t="shared" si="13"/>
        <v>0</v>
      </c>
    </row>
    <row r="824" spans="2:9" x14ac:dyDescent="0.2">
      <c r="B824" s="75"/>
      <c r="I824" s="52">
        <f t="shared" si="13"/>
        <v>0</v>
      </c>
    </row>
    <row r="825" spans="2:9" x14ac:dyDescent="0.2">
      <c r="B825" s="75"/>
      <c r="I825" s="52">
        <f t="shared" si="13"/>
        <v>0</v>
      </c>
    </row>
    <row r="826" spans="2:9" x14ac:dyDescent="0.2">
      <c r="B826" s="75"/>
      <c r="I826" s="52">
        <f t="shared" si="13"/>
        <v>0</v>
      </c>
    </row>
    <row r="827" spans="2:9" x14ac:dyDescent="0.2">
      <c r="B827" s="75"/>
      <c r="I827" s="52">
        <f t="shared" si="13"/>
        <v>0</v>
      </c>
    </row>
    <row r="828" spans="2:9" x14ac:dyDescent="0.2">
      <c r="B828" s="75"/>
      <c r="I828" s="52">
        <f t="shared" si="13"/>
        <v>0</v>
      </c>
    </row>
    <row r="829" spans="2:9" x14ac:dyDescent="0.2">
      <c r="B829" s="75"/>
      <c r="I829" s="52">
        <f t="shared" si="13"/>
        <v>0</v>
      </c>
    </row>
    <row r="830" spans="2:9" x14ac:dyDescent="0.2">
      <c r="B830" s="75"/>
      <c r="I830" s="52">
        <f t="shared" si="13"/>
        <v>0</v>
      </c>
    </row>
    <row r="831" spans="2:9" x14ac:dyDescent="0.2">
      <c r="B831" s="75"/>
      <c r="I831" s="52">
        <f t="shared" si="13"/>
        <v>0</v>
      </c>
    </row>
    <row r="832" spans="2:9" x14ac:dyDescent="0.2">
      <c r="B832" s="75"/>
      <c r="I832" s="52">
        <f t="shared" si="13"/>
        <v>0</v>
      </c>
    </row>
    <row r="833" spans="2:9" x14ac:dyDescent="0.2">
      <c r="B833" s="75"/>
      <c r="I833" s="52">
        <f t="shared" si="13"/>
        <v>0</v>
      </c>
    </row>
    <row r="834" spans="2:9" x14ac:dyDescent="0.2">
      <c r="B834" s="75"/>
      <c r="I834" s="52">
        <f t="shared" si="13"/>
        <v>0</v>
      </c>
    </row>
    <row r="835" spans="2:9" x14ac:dyDescent="0.2">
      <c r="B835" s="75"/>
      <c r="I835" s="52">
        <f t="shared" si="13"/>
        <v>0</v>
      </c>
    </row>
    <row r="836" spans="2:9" x14ac:dyDescent="0.2">
      <c r="B836" s="75"/>
      <c r="I836" s="52">
        <f t="shared" si="13"/>
        <v>0</v>
      </c>
    </row>
    <row r="837" spans="2:9" x14ac:dyDescent="0.2">
      <c r="B837" s="75"/>
      <c r="I837" s="52">
        <f t="shared" si="13"/>
        <v>0</v>
      </c>
    </row>
    <row r="838" spans="2:9" x14ac:dyDescent="0.2">
      <c r="B838" s="75"/>
      <c r="I838" s="52">
        <f t="shared" si="13"/>
        <v>0</v>
      </c>
    </row>
    <row r="839" spans="2:9" x14ac:dyDescent="0.2">
      <c r="B839" s="75"/>
      <c r="I839" s="52">
        <f t="shared" si="13"/>
        <v>0</v>
      </c>
    </row>
    <row r="840" spans="2:9" x14ac:dyDescent="0.2">
      <c r="B840" s="75"/>
      <c r="I840" s="52">
        <f t="shared" si="13"/>
        <v>0</v>
      </c>
    </row>
    <row r="841" spans="2:9" x14ac:dyDescent="0.2">
      <c r="B841" s="75"/>
      <c r="I841" s="52">
        <f t="shared" si="13"/>
        <v>0</v>
      </c>
    </row>
    <row r="842" spans="2:9" x14ac:dyDescent="0.2">
      <c r="B842" s="75"/>
      <c r="I842" s="52">
        <f t="shared" si="13"/>
        <v>0</v>
      </c>
    </row>
    <row r="843" spans="2:9" x14ac:dyDescent="0.2">
      <c r="B843" s="75"/>
      <c r="I843" s="52">
        <f t="shared" si="13"/>
        <v>0</v>
      </c>
    </row>
    <row r="844" spans="2:9" x14ac:dyDescent="0.2">
      <c r="B844" s="75"/>
      <c r="I844" s="52">
        <f t="shared" si="13"/>
        <v>0</v>
      </c>
    </row>
    <row r="845" spans="2:9" x14ac:dyDescent="0.2">
      <c r="B845" s="75"/>
      <c r="I845" s="52">
        <f t="shared" si="13"/>
        <v>0</v>
      </c>
    </row>
    <row r="846" spans="2:9" x14ac:dyDescent="0.2">
      <c r="B846" s="75"/>
      <c r="I846" s="52">
        <f t="shared" si="13"/>
        <v>0</v>
      </c>
    </row>
    <row r="847" spans="2:9" x14ac:dyDescent="0.2">
      <c r="B847" s="75"/>
      <c r="I847" s="52">
        <f t="shared" si="13"/>
        <v>0</v>
      </c>
    </row>
    <row r="848" spans="2:9" x14ac:dyDescent="0.2">
      <c r="B848" s="75"/>
      <c r="I848" s="52">
        <f t="shared" si="13"/>
        <v>0</v>
      </c>
    </row>
    <row r="849" spans="2:9" x14ac:dyDescent="0.2">
      <c r="B849" s="75"/>
      <c r="I849" s="52">
        <f t="shared" si="13"/>
        <v>0</v>
      </c>
    </row>
    <row r="850" spans="2:9" x14ac:dyDescent="0.2">
      <c r="B850" s="75"/>
      <c r="I850" s="52">
        <f t="shared" si="13"/>
        <v>0</v>
      </c>
    </row>
    <row r="851" spans="2:9" x14ac:dyDescent="0.2">
      <c r="B851" s="75"/>
      <c r="I851" s="52">
        <f t="shared" si="13"/>
        <v>0</v>
      </c>
    </row>
    <row r="852" spans="2:9" x14ac:dyDescent="0.2">
      <c r="B852" s="75"/>
      <c r="I852" s="52">
        <f t="shared" si="13"/>
        <v>0</v>
      </c>
    </row>
    <row r="853" spans="2:9" x14ac:dyDescent="0.2">
      <c r="B853" s="75"/>
      <c r="I853" s="52">
        <f t="shared" si="13"/>
        <v>0</v>
      </c>
    </row>
    <row r="854" spans="2:9" x14ac:dyDescent="0.2">
      <c r="B854" s="75"/>
      <c r="I854" s="52">
        <f t="shared" si="13"/>
        <v>0</v>
      </c>
    </row>
    <row r="855" spans="2:9" x14ac:dyDescent="0.2">
      <c r="B855" s="75"/>
      <c r="I855" s="52">
        <f t="shared" si="13"/>
        <v>0</v>
      </c>
    </row>
    <row r="856" spans="2:9" x14ac:dyDescent="0.2">
      <c r="B856" s="75"/>
      <c r="I856" s="52">
        <f t="shared" si="13"/>
        <v>0</v>
      </c>
    </row>
    <row r="857" spans="2:9" x14ac:dyDescent="0.2">
      <c r="B857" s="75"/>
      <c r="I857" s="52">
        <f t="shared" si="13"/>
        <v>0</v>
      </c>
    </row>
    <row r="858" spans="2:9" x14ac:dyDescent="0.2">
      <c r="B858" s="75"/>
      <c r="I858" s="52">
        <f t="shared" si="13"/>
        <v>0</v>
      </c>
    </row>
    <row r="859" spans="2:9" x14ac:dyDescent="0.2">
      <c r="B859" s="75"/>
      <c r="I859" s="52">
        <f t="shared" si="13"/>
        <v>0</v>
      </c>
    </row>
    <row r="860" spans="2:9" x14ac:dyDescent="0.2">
      <c r="B860" s="75"/>
      <c r="I860" s="52">
        <f t="shared" si="13"/>
        <v>0</v>
      </c>
    </row>
    <row r="861" spans="2:9" x14ac:dyDescent="0.2">
      <c r="B861" s="75"/>
      <c r="I861" s="52">
        <f t="shared" si="13"/>
        <v>0</v>
      </c>
    </row>
    <row r="862" spans="2:9" x14ac:dyDescent="0.2">
      <c r="B862" s="75"/>
      <c r="I862" s="52">
        <f t="shared" si="13"/>
        <v>0</v>
      </c>
    </row>
    <row r="863" spans="2:9" x14ac:dyDescent="0.2">
      <c r="B863" s="75"/>
      <c r="I863" s="52">
        <f t="shared" si="13"/>
        <v>0</v>
      </c>
    </row>
    <row r="864" spans="2:9" x14ac:dyDescent="0.2">
      <c r="B864" s="75"/>
      <c r="I864" s="52">
        <f t="shared" si="13"/>
        <v>0</v>
      </c>
    </row>
    <row r="865" spans="2:9" x14ac:dyDescent="0.2">
      <c r="B865" s="75"/>
      <c r="I865" s="52">
        <f t="shared" si="13"/>
        <v>0</v>
      </c>
    </row>
    <row r="866" spans="2:9" x14ac:dyDescent="0.2">
      <c r="B866" s="75"/>
      <c r="I866" s="52">
        <f t="shared" si="13"/>
        <v>0</v>
      </c>
    </row>
    <row r="867" spans="2:9" x14ac:dyDescent="0.2">
      <c r="B867" s="75"/>
      <c r="I867" s="52">
        <f t="shared" si="13"/>
        <v>0</v>
      </c>
    </row>
    <row r="868" spans="2:9" x14ac:dyDescent="0.2">
      <c r="B868" s="75"/>
      <c r="I868" s="52">
        <f t="shared" si="13"/>
        <v>0</v>
      </c>
    </row>
    <row r="869" spans="2:9" x14ac:dyDescent="0.2">
      <c r="B869" s="75"/>
      <c r="I869" s="52">
        <f t="shared" si="13"/>
        <v>0</v>
      </c>
    </row>
    <row r="870" spans="2:9" x14ac:dyDescent="0.2">
      <c r="B870" s="75"/>
      <c r="I870" s="52">
        <f t="shared" si="13"/>
        <v>0</v>
      </c>
    </row>
    <row r="871" spans="2:9" x14ac:dyDescent="0.2">
      <c r="B871" s="75"/>
      <c r="I871" s="52">
        <f t="shared" si="13"/>
        <v>0</v>
      </c>
    </row>
    <row r="872" spans="2:9" x14ac:dyDescent="0.2">
      <c r="B872" s="75"/>
      <c r="I872" s="52">
        <f t="shared" si="13"/>
        <v>0</v>
      </c>
    </row>
    <row r="873" spans="2:9" x14ac:dyDescent="0.2">
      <c r="B873" s="75"/>
      <c r="I873" s="52">
        <f t="shared" si="13"/>
        <v>0</v>
      </c>
    </row>
    <row r="874" spans="2:9" x14ac:dyDescent="0.2">
      <c r="B874" s="75"/>
      <c r="I874" s="52">
        <f t="shared" si="13"/>
        <v>0</v>
      </c>
    </row>
    <row r="875" spans="2:9" x14ac:dyDescent="0.2">
      <c r="B875" s="75"/>
      <c r="I875" s="52">
        <f t="shared" si="13"/>
        <v>0</v>
      </c>
    </row>
    <row r="876" spans="2:9" x14ac:dyDescent="0.2">
      <c r="B876" s="75"/>
      <c r="I876" s="52">
        <f t="shared" si="13"/>
        <v>0</v>
      </c>
    </row>
    <row r="877" spans="2:9" x14ac:dyDescent="0.2">
      <c r="B877" s="75"/>
      <c r="I877" s="52">
        <f t="shared" si="13"/>
        <v>0</v>
      </c>
    </row>
    <row r="878" spans="2:9" x14ac:dyDescent="0.2">
      <c r="B878" s="75"/>
      <c r="I878" s="52">
        <f t="shared" si="13"/>
        <v>0</v>
      </c>
    </row>
    <row r="879" spans="2:9" x14ac:dyDescent="0.2">
      <c r="B879" s="75"/>
      <c r="I879" s="52">
        <f t="shared" si="13"/>
        <v>0</v>
      </c>
    </row>
    <row r="880" spans="2:9" x14ac:dyDescent="0.2">
      <c r="B880" s="75"/>
      <c r="I880" s="52">
        <f t="shared" si="13"/>
        <v>0</v>
      </c>
    </row>
    <row r="881" spans="2:9" x14ac:dyDescent="0.2">
      <c r="B881" s="75"/>
      <c r="I881" s="52">
        <f t="shared" si="13"/>
        <v>0</v>
      </c>
    </row>
    <row r="882" spans="2:9" x14ac:dyDescent="0.2">
      <c r="B882" s="75"/>
      <c r="I882" s="52">
        <f t="shared" si="13"/>
        <v>0</v>
      </c>
    </row>
    <row r="883" spans="2:9" x14ac:dyDescent="0.2">
      <c r="B883" s="75"/>
      <c r="I883" s="52">
        <f t="shared" si="13"/>
        <v>0</v>
      </c>
    </row>
    <row r="884" spans="2:9" x14ac:dyDescent="0.2">
      <c r="B884" s="75"/>
      <c r="I884" s="52">
        <f t="shared" ref="I884:I947" si="14">ROUND((I883+G884-H884),2)</f>
        <v>0</v>
      </c>
    </row>
    <row r="885" spans="2:9" x14ac:dyDescent="0.2">
      <c r="B885" s="75"/>
      <c r="I885" s="52">
        <f t="shared" si="14"/>
        <v>0</v>
      </c>
    </row>
    <row r="886" spans="2:9" x14ac:dyDescent="0.2">
      <c r="B886" s="75"/>
      <c r="I886" s="52">
        <f t="shared" si="14"/>
        <v>0</v>
      </c>
    </row>
    <row r="887" spans="2:9" x14ac:dyDescent="0.2">
      <c r="B887" s="75"/>
      <c r="I887" s="52">
        <f t="shared" si="14"/>
        <v>0</v>
      </c>
    </row>
    <row r="888" spans="2:9" x14ac:dyDescent="0.2">
      <c r="B888" s="75"/>
      <c r="I888" s="52">
        <f t="shared" si="14"/>
        <v>0</v>
      </c>
    </row>
    <row r="889" spans="2:9" x14ac:dyDescent="0.2">
      <c r="B889" s="75"/>
      <c r="I889" s="52">
        <f t="shared" si="14"/>
        <v>0</v>
      </c>
    </row>
    <row r="890" spans="2:9" x14ac:dyDescent="0.2">
      <c r="B890" s="75"/>
      <c r="I890" s="52">
        <f t="shared" si="14"/>
        <v>0</v>
      </c>
    </row>
    <row r="891" spans="2:9" x14ac:dyDescent="0.2">
      <c r="B891" s="75"/>
      <c r="I891" s="52">
        <f t="shared" si="14"/>
        <v>0</v>
      </c>
    </row>
    <row r="892" spans="2:9" x14ac:dyDescent="0.2">
      <c r="B892" s="75"/>
      <c r="I892" s="52">
        <f t="shared" si="14"/>
        <v>0</v>
      </c>
    </row>
    <row r="893" spans="2:9" x14ac:dyDescent="0.2">
      <c r="B893" s="75"/>
      <c r="I893" s="52">
        <f t="shared" si="14"/>
        <v>0</v>
      </c>
    </row>
    <row r="894" spans="2:9" x14ac:dyDescent="0.2">
      <c r="B894" s="75"/>
      <c r="I894" s="52">
        <f t="shared" si="14"/>
        <v>0</v>
      </c>
    </row>
    <row r="895" spans="2:9" x14ac:dyDescent="0.2">
      <c r="B895" s="75"/>
      <c r="I895" s="52">
        <f t="shared" si="14"/>
        <v>0</v>
      </c>
    </row>
    <row r="896" spans="2:9" x14ac:dyDescent="0.2">
      <c r="B896" s="75"/>
      <c r="I896" s="52">
        <f t="shared" si="14"/>
        <v>0</v>
      </c>
    </row>
    <row r="897" spans="2:9" x14ac:dyDescent="0.2">
      <c r="B897" s="75"/>
      <c r="I897" s="52">
        <f t="shared" si="14"/>
        <v>0</v>
      </c>
    </row>
    <row r="898" spans="2:9" x14ac:dyDescent="0.2">
      <c r="B898" s="75"/>
      <c r="I898" s="52">
        <f t="shared" si="14"/>
        <v>0</v>
      </c>
    </row>
    <row r="899" spans="2:9" x14ac:dyDescent="0.2">
      <c r="B899" s="75"/>
      <c r="I899" s="52">
        <f t="shared" si="14"/>
        <v>0</v>
      </c>
    </row>
    <row r="900" spans="2:9" x14ac:dyDescent="0.2">
      <c r="B900" s="75"/>
      <c r="I900" s="52">
        <f t="shared" si="14"/>
        <v>0</v>
      </c>
    </row>
    <row r="901" spans="2:9" x14ac:dyDescent="0.2">
      <c r="B901" s="75"/>
      <c r="I901" s="52">
        <f t="shared" si="14"/>
        <v>0</v>
      </c>
    </row>
    <row r="902" spans="2:9" x14ac:dyDescent="0.2">
      <c r="B902" s="75"/>
      <c r="I902" s="52">
        <f t="shared" si="14"/>
        <v>0</v>
      </c>
    </row>
    <row r="903" spans="2:9" x14ac:dyDescent="0.2">
      <c r="B903" s="75"/>
      <c r="I903" s="52">
        <f t="shared" si="14"/>
        <v>0</v>
      </c>
    </row>
    <row r="904" spans="2:9" x14ac:dyDescent="0.2">
      <c r="B904" s="75"/>
      <c r="I904" s="52">
        <f t="shared" si="14"/>
        <v>0</v>
      </c>
    </row>
    <row r="905" spans="2:9" x14ac:dyDescent="0.2">
      <c r="B905" s="75"/>
      <c r="I905" s="52">
        <f t="shared" si="14"/>
        <v>0</v>
      </c>
    </row>
    <row r="906" spans="2:9" x14ac:dyDescent="0.2">
      <c r="B906" s="75"/>
      <c r="I906" s="52">
        <f t="shared" si="14"/>
        <v>0</v>
      </c>
    </row>
    <row r="907" spans="2:9" x14ac:dyDescent="0.2">
      <c r="B907" s="75"/>
      <c r="I907" s="52">
        <f t="shared" si="14"/>
        <v>0</v>
      </c>
    </row>
    <row r="908" spans="2:9" x14ac:dyDescent="0.2">
      <c r="B908" s="75"/>
      <c r="I908" s="52">
        <f t="shared" si="14"/>
        <v>0</v>
      </c>
    </row>
    <row r="909" spans="2:9" x14ac:dyDescent="0.2">
      <c r="B909" s="75"/>
      <c r="I909" s="52">
        <f t="shared" si="14"/>
        <v>0</v>
      </c>
    </row>
    <row r="910" spans="2:9" x14ac:dyDescent="0.2">
      <c r="B910" s="75"/>
      <c r="I910" s="52">
        <f t="shared" si="14"/>
        <v>0</v>
      </c>
    </row>
    <row r="911" spans="2:9" x14ac:dyDescent="0.2">
      <c r="B911" s="75"/>
      <c r="I911" s="52">
        <f t="shared" si="14"/>
        <v>0</v>
      </c>
    </row>
    <row r="912" spans="2:9" x14ac:dyDescent="0.2">
      <c r="B912" s="75"/>
      <c r="I912" s="52">
        <f t="shared" si="14"/>
        <v>0</v>
      </c>
    </row>
    <row r="913" spans="2:9" x14ac:dyDescent="0.2">
      <c r="B913" s="75"/>
      <c r="I913" s="52">
        <f t="shared" si="14"/>
        <v>0</v>
      </c>
    </row>
    <row r="914" spans="2:9" x14ac:dyDescent="0.2">
      <c r="B914" s="75"/>
      <c r="I914" s="52">
        <f t="shared" si="14"/>
        <v>0</v>
      </c>
    </row>
    <row r="915" spans="2:9" x14ac:dyDescent="0.2">
      <c r="B915" s="75"/>
      <c r="I915" s="52">
        <f t="shared" si="14"/>
        <v>0</v>
      </c>
    </row>
    <row r="916" spans="2:9" x14ac:dyDescent="0.2">
      <c r="B916" s="75"/>
      <c r="I916" s="52">
        <f t="shared" si="14"/>
        <v>0</v>
      </c>
    </row>
    <row r="917" spans="2:9" x14ac:dyDescent="0.2">
      <c r="B917" s="75"/>
      <c r="I917" s="52">
        <f t="shared" si="14"/>
        <v>0</v>
      </c>
    </row>
    <row r="918" spans="2:9" x14ac:dyDescent="0.2">
      <c r="B918" s="75"/>
      <c r="I918" s="52">
        <f t="shared" si="14"/>
        <v>0</v>
      </c>
    </row>
    <row r="919" spans="2:9" x14ac:dyDescent="0.2">
      <c r="B919" s="75"/>
      <c r="I919" s="52">
        <f t="shared" si="14"/>
        <v>0</v>
      </c>
    </row>
    <row r="920" spans="2:9" x14ac:dyDescent="0.2">
      <c r="B920" s="75"/>
      <c r="I920" s="52">
        <f t="shared" si="14"/>
        <v>0</v>
      </c>
    </row>
    <row r="921" spans="2:9" x14ac:dyDescent="0.2">
      <c r="B921" s="75"/>
      <c r="I921" s="52">
        <f t="shared" si="14"/>
        <v>0</v>
      </c>
    </row>
    <row r="922" spans="2:9" x14ac:dyDescent="0.2">
      <c r="B922" s="75"/>
      <c r="I922" s="52">
        <f t="shared" si="14"/>
        <v>0</v>
      </c>
    </row>
    <row r="923" spans="2:9" x14ac:dyDescent="0.2">
      <c r="B923" s="75"/>
      <c r="I923" s="52">
        <f t="shared" si="14"/>
        <v>0</v>
      </c>
    </row>
    <row r="924" spans="2:9" x14ac:dyDescent="0.2">
      <c r="B924" s="75"/>
      <c r="I924" s="52">
        <f t="shared" si="14"/>
        <v>0</v>
      </c>
    </row>
    <row r="925" spans="2:9" x14ac:dyDescent="0.2">
      <c r="B925" s="75"/>
      <c r="I925" s="52">
        <f t="shared" si="14"/>
        <v>0</v>
      </c>
    </row>
    <row r="926" spans="2:9" x14ac:dyDescent="0.2">
      <c r="B926" s="75"/>
      <c r="I926" s="52">
        <f t="shared" si="14"/>
        <v>0</v>
      </c>
    </row>
    <row r="927" spans="2:9" x14ac:dyDescent="0.2">
      <c r="B927" s="75"/>
      <c r="I927" s="52">
        <f t="shared" si="14"/>
        <v>0</v>
      </c>
    </row>
    <row r="928" spans="2:9" x14ac:dyDescent="0.2">
      <c r="B928" s="75"/>
      <c r="I928" s="52">
        <f t="shared" si="14"/>
        <v>0</v>
      </c>
    </row>
    <row r="929" spans="2:9" x14ac:dyDescent="0.2">
      <c r="B929" s="75"/>
      <c r="I929" s="52">
        <f t="shared" si="14"/>
        <v>0</v>
      </c>
    </row>
    <row r="930" spans="2:9" x14ac:dyDescent="0.2">
      <c r="B930" s="75"/>
      <c r="I930" s="52">
        <f t="shared" si="14"/>
        <v>0</v>
      </c>
    </row>
    <row r="931" spans="2:9" x14ac:dyDescent="0.2">
      <c r="B931" s="75"/>
      <c r="I931" s="52">
        <f t="shared" si="14"/>
        <v>0</v>
      </c>
    </row>
    <row r="932" spans="2:9" x14ac:dyDescent="0.2">
      <c r="B932" s="75"/>
      <c r="I932" s="52">
        <f t="shared" si="14"/>
        <v>0</v>
      </c>
    </row>
    <row r="933" spans="2:9" x14ac:dyDescent="0.2">
      <c r="B933" s="75"/>
      <c r="I933" s="52">
        <f t="shared" si="14"/>
        <v>0</v>
      </c>
    </row>
    <row r="934" spans="2:9" x14ac:dyDescent="0.2">
      <c r="B934" s="75"/>
      <c r="I934" s="52">
        <f t="shared" si="14"/>
        <v>0</v>
      </c>
    </row>
    <row r="935" spans="2:9" x14ac:dyDescent="0.2">
      <c r="B935" s="75"/>
      <c r="I935" s="52">
        <f t="shared" si="14"/>
        <v>0</v>
      </c>
    </row>
    <row r="936" spans="2:9" x14ac:dyDescent="0.2">
      <c r="B936" s="75"/>
      <c r="I936" s="52">
        <f t="shared" si="14"/>
        <v>0</v>
      </c>
    </row>
    <row r="937" spans="2:9" x14ac:dyDescent="0.2">
      <c r="B937" s="75"/>
      <c r="I937" s="52">
        <f t="shared" si="14"/>
        <v>0</v>
      </c>
    </row>
    <row r="938" spans="2:9" x14ac:dyDescent="0.2">
      <c r="B938" s="75"/>
      <c r="I938" s="52">
        <f t="shared" si="14"/>
        <v>0</v>
      </c>
    </row>
    <row r="939" spans="2:9" x14ac:dyDescent="0.2">
      <c r="B939" s="75"/>
      <c r="I939" s="52">
        <f t="shared" si="14"/>
        <v>0</v>
      </c>
    </row>
    <row r="940" spans="2:9" x14ac:dyDescent="0.2">
      <c r="B940" s="75"/>
      <c r="I940" s="52">
        <f t="shared" si="14"/>
        <v>0</v>
      </c>
    </row>
    <row r="941" spans="2:9" x14ac:dyDescent="0.2">
      <c r="B941" s="75"/>
      <c r="I941" s="52">
        <f t="shared" si="14"/>
        <v>0</v>
      </c>
    </row>
    <row r="942" spans="2:9" x14ac:dyDescent="0.2">
      <c r="B942" s="75"/>
      <c r="I942" s="52">
        <f t="shared" si="14"/>
        <v>0</v>
      </c>
    </row>
    <row r="943" spans="2:9" x14ac:dyDescent="0.2">
      <c r="B943" s="75"/>
      <c r="I943" s="52">
        <f t="shared" si="14"/>
        <v>0</v>
      </c>
    </row>
    <row r="944" spans="2:9" x14ac:dyDescent="0.2">
      <c r="B944" s="75"/>
      <c r="I944" s="52">
        <f t="shared" si="14"/>
        <v>0</v>
      </c>
    </row>
    <row r="945" spans="2:9" x14ac:dyDescent="0.2">
      <c r="B945" s="75"/>
      <c r="I945" s="52">
        <f t="shared" si="14"/>
        <v>0</v>
      </c>
    </row>
    <row r="946" spans="2:9" x14ac:dyDescent="0.2">
      <c r="B946" s="75"/>
      <c r="I946" s="52">
        <f t="shared" si="14"/>
        <v>0</v>
      </c>
    </row>
    <row r="947" spans="2:9" x14ac:dyDescent="0.2">
      <c r="B947" s="75"/>
      <c r="I947" s="52">
        <f t="shared" si="14"/>
        <v>0</v>
      </c>
    </row>
    <row r="948" spans="2:9" x14ac:dyDescent="0.2">
      <c r="B948" s="75"/>
      <c r="I948" s="52">
        <f t="shared" ref="I948:I1011" si="15">ROUND((I947+G948-H948),2)</f>
        <v>0</v>
      </c>
    </row>
    <row r="949" spans="2:9" x14ac:dyDescent="0.2">
      <c r="B949" s="75"/>
      <c r="I949" s="52">
        <f t="shared" si="15"/>
        <v>0</v>
      </c>
    </row>
    <row r="950" spans="2:9" x14ac:dyDescent="0.2">
      <c r="B950" s="75"/>
      <c r="I950" s="52">
        <f t="shared" si="15"/>
        <v>0</v>
      </c>
    </row>
    <row r="951" spans="2:9" x14ac:dyDescent="0.2">
      <c r="B951" s="75"/>
      <c r="I951" s="52">
        <f t="shared" si="15"/>
        <v>0</v>
      </c>
    </row>
    <row r="952" spans="2:9" x14ac:dyDescent="0.2">
      <c r="B952" s="75"/>
      <c r="I952" s="52">
        <f t="shared" si="15"/>
        <v>0</v>
      </c>
    </row>
    <row r="953" spans="2:9" x14ac:dyDescent="0.2">
      <c r="B953" s="75"/>
      <c r="I953" s="52">
        <f t="shared" si="15"/>
        <v>0</v>
      </c>
    </row>
    <row r="954" spans="2:9" x14ac:dyDescent="0.2">
      <c r="B954" s="75"/>
      <c r="I954" s="52">
        <f t="shared" si="15"/>
        <v>0</v>
      </c>
    </row>
    <row r="955" spans="2:9" x14ac:dyDescent="0.2">
      <c r="B955" s="75"/>
      <c r="I955" s="52">
        <f t="shared" si="15"/>
        <v>0</v>
      </c>
    </row>
    <row r="956" spans="2:9" x14ac:dyDescent="0.2">
      <c r="B956" s="75"/>
      <c r="I956" s="52">
        <f t="shared" si="15"/>
        <v>0</v>
      </c>
    </row>
    <row r="957" spans="2:9" x14ac:dyDescent="0.2">
      <c r="B957" s="75"/>
      <c r="I957" s="52">
        <f t="shared" si="15"/>
        <v>0</v>
      </c>
    </row>
    <row r="958" spans="2:9" x14ac:dyDescent="0.2">
      <c r="B958" s="75"/>
      <c r="I958" s="52">
        <f t="shared" si="15"/>
        <v>0</v>
      </c>
    </row>
    <row r="959" spans="2:9" x14ac:dyDescent="0.2">
      <c r="B959" s="75"/>
      <c r="I959" s="52">
        <f t="shared" si="15"/>
        <v>0</v>
      </c>
    </row>
    <row r="960" spans="2:9" x14ac:dyDescent="0.2">
      <c r="B960" s="75"/>
      <c r="I960" s="52">
        <f t="shared" si="15"/>
        <v>0</v>
      </c>
    </row>
    <row r="961" spans="2:9" x14ac:dyDescent="0.2">
      <c r="B961" s="75"/>
      <c r="I961" s="52">
        <f t="shared" si="15"/>
        <v>0</v>
      </c>
    </row>
    <row r="962" spans="2:9" x14ac:dyDescent="0.2">
      <c r="B962" s="75"/>
      <c r="I962" s="52">
        <f t="shared" si="15"/>
        <v>0</v>
      </c>
    </row>
    <row r="963" spans="2:9" x14ac:dyDescent="0.2">
      <c r="B963" s="75"/>
      <c r="I963" s="52">
        <f t="shared" si="15"/>
        <v>0</v>
      </c>
    </row>
    <row r="964" spans="2:9" x14ac:dyDescent="0.2">
      <c r="B964" s="75"/>
      <c r="I964" s="52">
        <f t="shared" si="15"/>
        <v>0</v>
      </c>
    </row>
    <row r="965" spans="2:9" x14ac:dyDescent="0.2">
      <c r="B965" s="75"/>
      <c r="I965" s="52">
        <f t="shared" si="15"/>
        <v>0</v>
      </c>
    </row>
    <row r="966" spans="2:9" x14ac:dyDescent="0.2">
      <c r="B966" s="75"/>
      <c r="I966" s="52">
        <f t="shared" si="15"/>
        <v>0</v>
      </c>
    </row>
    <row r="967" spans="2:9" x14ac:dyDescent="0.2">
      <c r="B967" s="75"/>
      <c r="I967" s="52">
        <f t="shared" si="15"/>
        <v>0</v>
      </c>
    </row>
    <row r="968" spans="2:9" x14ac:dyDescent="0.2">
      <c r="B968" s="75"/>
      <c r="I968" s="52">
        <f t="shared" si="15"/>
        <v>0</v>
      </c>
    </row>
    <row r="969" spans="2:9" x14ac:dyDescent="0.2">
      <c r="B969" s="75"/>
      <c r="I969" s="52">
        <f t="shared" si="15"/>
        <v>0</v>
      </c>
    </row>
    <row r="970" spans="2:9" x14ac:dyDescent="0.2">
      <c r="B970" s="75"/>
      <c r="I970" s="52">
        <f t="shared" si="15"/>
        <v>0</v>
      </c>
    </row>
    <row r="971" spans="2:9" x14ac:dyDescent="0.2">
      <c r="B971" s="75"/>
      <c r="I971" s="52">
        <f t="shared" si="15"/>
        <v>0</v>
      </c>
    </row>
    <row r="972" spans="2:9" x14ac:dyDescent="0.2">
      <c r="B972" s="75"/>
      <c r="I972" s="52">
        <f t="shared" si="15"/>
        <v>0</v>
      </c>
    </row>
    <row r="973" spans="2:9" x14ac:dyDescent="0.2">
      <c r="B973" s="75"/>
      <c r="I973" s="52">
        <f t="shared" si="15"/>
        <v>0</v>
      </c>
    </row>
    <row r="974" spans="2:9" x14ac:dyDescent="0.2">
      <c r="B974" s="75"/>
      <c r="I974" s="52">
        <f t="shared" si="15"/>
        <v>0</v>
      </c>
    </row>
    <row r="975" spans="2:9" x14ac:dyDescent="0.2">
      <c r="B975" s="75"/>
      <c r="I975" s="52">
        <f t="shared" si="15"/>
        <v>0</v>
      </c>
    </row>
    <row r="976" spans="2:9" x14ac:dyDescent="0.2">
      <c r="B976" s="75"/>
      <c r="I976" s="52">
        <f t="shared" si="15"/>
        <v>0</v>
      </c>
    </row>
    <row r="977" spans="2:9" x14ac:dyDescent="0.2">
      <c r="B977" s="75"/>
      <c r="I977" s="52">
        <f t="shared" si="15"/>
        <v>0</v>
      </c>
    </row>
    <row r="978" spans="2:9" x14ac:dyDescent="0.2">
      <c r="B978" s="75"/>
      <c r="I978" s="52">
        <f t="shared" si="15"/>
        <v>0</v>
      </c>
    </row>
    <row r="979" spans="2:9" x14ac:dyDescent="0.2">
      <c r="B979" s="75"/>
      <c r="I979" s="52">
        <f t="shared" si="15"/>
        <v>0</v>
      </c>
    </row>
    <row r="980" spans="2:9" x14ac:dyDescent="0.2">
      <c r="B980" s="75"/>
      <c r="I980" s="52">
        <f t="shared" si="15"/>
        <v>0</v>
      </c>
    </row>
    <row r="981" spans="2:9" x14ac:dyDescent="0.2">
      <c r="B981" s="75"/>
      <c r="I981" s="52">
        <f t="shared" si="15"/>
        <v>0</v>
      </c>
    </row>
    <row r="982" spans="2:9" x14ac:dyDescent="0.2">
      <c r="B982" s="75"/>
      <c r="I982" s="52">
        <f t="shared" si="15"/>
        <v>0</v>
      </c>
    </row>
    <row r="983" spans="2:9" x14ac:dyDescent="0.2">
      <c r="B983" s="75"/>
      <c r="I983" s="52">
        <f t="shared" si="15"/>
        <v>0</v>
      </c>
    </row>
    <row r="984" spans="2:9" x14ac:dyDescent="0.2">
      <c r="B984" s="75"/>
      <c r="I984" s="52">
        <f t="shared" si="15"/>
        <v>0</v>
      </c>
    </row>
    <row r="985" spans="2:9" x14ac:dyDescent="0.2">
      <c r="B985" s="75"/>
      <c r="I985" s="52">
        <f t="shared" si="15"/>
        <v>0</v>
      </c>
    </row>
    <row r="986" spans="2:9" x14ac:dyDescent="0.2">
      <c r="B986" s="75"/>
      <c r="I986" s="52">
        <f t="shared" si="15"/>
        <v>0</v>
      </c>
    </row>
    <row r="987" spans="2:9" x14ac:dyDescent="0.2">
      <c r="B987" s="75"/>
      <c r="I987" s="52">
        <f t="shared" si="15"/>
        <v>0</v>
      </c>
    </row>
    <row r="988" spans="2:9" x14ac:dyDescent="0.2">
      <c r="B988" s="75"/>
      <c r="I988" s="52">
        <f t="shared" si="15"/>
        <v>0</v>
      </c>
    </row>
    <row r="989" spans="2:9" x14ac:dyDescent="0.2">
      <c r="B989" s="75"/>
      <c r="I989" s="52">
        <f t="shared" si="15"/>
        <v>0</v>
      </c>
    </row>
    <row r="990" spans="2:9" x14ac:dyDescent="0.2">
      <c r="B990" s="75"/>
      <c r="I990" s="52">
        <f t="shared" si="15"/>
        <v>0</v>
      </c>
    </row>
    <row r="991" spans="2:9" x14ac:dyDescent="0.2">
      <c r="B991" s="75"/>
      <c r="I991" s="52">
        <f t="shared" si="15"/>
        <v>0</v>
      </c>
    </row>
    <row r="992" spans="2:9" x14ac:dyDescent="0.2">
      <c r="B992" s="75"/>
      <c r="I992" s="52">
        <f t="shared" si="15"/>
        <v>0</v>
      </c>
    </row>
    <row r="993" spans="2:9" x14ac:dyDescent="0.2">
      <c r="B993" s="75"/>
      <c r="I993" s="52">
        <f t="shared" si="15"/>
        <v>0</v>
      </c>
    </row>
    <row r="994" spans="2:9" x14ac:dyDescent="0.2">
      <c r="B994" s="75"/>
      <c r="I994" s="52">
        <f t="shared" si="15"/>
        <v>0</v>
      </c>
    </row>
    <row r="995" spans="2:9" x14ac:dyDescent="0.2">
      <c r="B995" s="75"/>
      <c r="I995" s="52">
        <f t="shared" si="15"/>
        <v>0</v>
      </c>
    </row>
    <row r="996" spans="2:9" x14ac:dyDescent="0.2">
      <c r="B996" s="75"/>
      <c r="I996" s="52">
        <f t="shared" si="15"/>
        <v>0</v>
      </c>
    </row>
    <row r="997" spans="2:9" x14ac:dyDescent="0.2">
      <c r="B997" s="75"/>
      <c r="I997" s="52">
        <f t="shared" si="15"/>
        <v>0</v>
      </c>
    </row>
    <row r="998" spans="2:9" x14ac:dyDescent="0.2">
      <c r="B998" s="75"/>
      <c r="I998" s="52">
        <f t="shared" si="15"/>
        <v>0</v>
      </c>
    </row>
    <row r="999" spans="2:9" x14ac:dyDescent="0.2">
      <c r="B999" s="75"/>
      <c r="I999" s="52">
        <f t="shared" si="15"/>
        <v>0</v>
      </c>
    </row>
    <row r="1000" spans="2:9" x14ac:dyDescent="0.2">
      <c r="B1000" s="75"/>
      <c r="I1000" s="52">
        <f t="shared" si="15"/>
        <v>0</v>
      </c>
    </row>
    <row r="1001" spans="2:9" x14ac:dyDescent="0.2">
      <c r="B1001" s="75"/>
      <c r="I1001" s="52">
        <f t="shared" si="15"/>
        <v>0</v>
      </c>
    </row>
    <row r="1002" spans="2:9" x14ac:dyDescent="0.2">
      <c r="B1002" s="75"/>
      <c r="I1002" s="52">
        <f t="shared" si="15"/>
        <v>0</v>
      </c>
    </row>
    <row r="1003" spans="2:9" x14ac:dyDescent="0.2">
      <c r="B1003" s="75"/>
      <c r="I1003" s="52">
        <f t="shared" si="15"/>
        <v>0</v>
      </c>
    </row>
    <row r="1004" spans="2:9" x14ac:dyDescent="0.2">
      <c r="B1004" s="75"/>
      <c r="I1004" s="52">
        <f t="shared" si="15"/>
        <v>0</v>
      </c>
    </row>
    <row r="1005" spans="2:9" x14ac:dyDescent="0.2">
      <c r="B1005" s="75"/>
      <c r="I1005" s="52">
        <f t="shared" si="15"/>
        <v>0</v>
      </c>
    </row>
    <row r="1006" spans="2:9" x14ac:dyDescent="0.2">
      <c r="B1006" s="75"/>
      <c r="I1006" s="52">
        <f t="shared" si="15"/>
        <v>0</v>
      </c>
    </row>
    <row r="1007" spans="2:9" x14ac:dyDescent="0.2">
      <c r="B1007" s="75"/>
      <c r="I1007" s="52">
        <f t="shared" si="15"/>
        <v>0</v>
      </c>
    </row>
    <row r="1008" spans="2:9" x14ac:dyDescent="0.2">
      <c r="B1008" s="75"/>
      <c r="I1008" s="52">
        <f t="shared" si="15"/>
        <v>0</v>
      </c>
    </row>
    <row r="1009" spans="2:9" x14ac:dyDescent="0.2">
      <c r="B1009" s="75"/>
      <c r="I1009" s="52">
        <f t="shared" si="15"/>
        <v>0</v>
      </c>
    </row>
    <row r="1010" spans="2:9" x14ac:dyDescent="0.2">
      <c r="B1010" s="75"/>
      <c r="I1010" s="52">
        <f t="shared" si="15"/>
        <v>0</v>
      </c>
    </row>
    <row r="1011" spans="2:9" x14ac:dyDescent="0.2">
      <c r="B1011" s="75"/>
      <c r="I1011" s="52">
        <f t="shared" si="15"/>
        <v>0</v>
      </c>
    </row>
    <row r="1012" spans="2:9" x14ac:dyDescent="0.2">
      <c r="B1012" s="75"/>
      <c r="I1012" s="52">
        <f t="shared" ref="I1012:I1075" si="16">ROUND((I1011+G1012-H1012),2)</f>
        <v>0</v>
      </c>
    </row>
    <row r="1013" spans="2:9" x14ac:dyDescent="0.2">
      <c r="B1013" s="75"/>
      <c r="I1013" s="52">
        <f t="shared" si="16"/>
        <v>0</v>
      </c>
    </row>
    <row r="1014" spans="2:9" x14ac:dyDescent="0.2">
      <c r="B1014" s="75"/>
      <c r="I1014" s="52">
        <f t="shared" si="16"/>
        <v>0</v>
      </c>
    </row>
    <row r="1015" spans="2:9" x14ac:dyDescent="0.2">
      <c r="B1015" s="75"/>
      <c r="I1015" s="52">
        <f t="shared" si="16"/>
        <v>0</v>
      </c>
    </row>
    <row r="1016" spans="2:9" x14ac:dyDescent="0.2">
      <c r="B1016" s="75"/>
      <c r="I1016" s="52">
        <f t="shared" si="16"/>
        <v>0</v>
      </c>
    </row>
    <row r="1017" spans="2:9" x14ac:dyDescent="0.2">
      <c r="B1017" s="75"/>
      <c r="I1017" s="52">
        <f t="shared" si="16"/>
        <v>0</v>
      </c>
    </row>
    <row r="1018" spans="2:9" x14ac:dyDescent="0.2">
      <c r="B1018" s="75"/>
      <c r="I1018" s="52">
        <f t="shared" si="16"/>
        <v>0</v>
      </c>
    </row>
    <row r="1019" spans="2:9" x14ac:dyDescent="0.2">
      <c r="B1019" s="75"/>
      <c r="I1019" s="52">
        <f t="shared" si="16"/>
        <v>0</v>
      </c>
    </row>
    <row r="1020" spans="2:9" x14ac:dyDescent="0.2">
      <c r="B1020" s="75"/>
      <c r="I1020" s="52">
        <f t="shared" si="16"/>
        <v>0</v>
      </c>
    </row>
    <row r="1021" spans="2:9" x14ac:dyDescent="0.2">
      <c r="B1021" s="75"/>
      <c r="I1021" s="52">
        <f t="shared" si="16"/>
        <v>0</v>
      </c>
    </row>
    <row r="1022" spans="2:9" x14ac:dyDescent="0.2">
      <c r="B1022" s="75"/>
      <c r="I1022" s="52">
        <f t="shared" si="16"/>
        <v>0</v>
      </c>
    </row>
    <row r="1023" spans="2:9" x14ac:dyDescent="0.2">
      <c r="B1023" s="75"/>
      <c r="I1023" s="52">
        <f t="shared" si="16"/>
        <v>0</v>
      </c>
    </row>
    <row r="1024" spans="2:9" x14ac:dyDescent="0.2">
      <c r="B1024" s="75"/>
      <c r="I1024" s="52">
        <f t="shared" si="16"/>
        <v>0</v>
      </c>
    </row>
    <row r="1025" spans="2:9" x14ac:dyDescent="0.2">
      <c r="B1025" s="75"/>
      <c r="I1025" s="52">
        <f t="shared" si="16"/>
        <v>0</v>
      </c>
    </row>
    <row r="1026" spans="2:9" x14ac:dyDescent="0.2">
      <c r="B1026" s="75"/>
      <c r="I1026" s="52">
        <f t="shared" si="16"/>
        <v>0</v>
      </c>
    </row>
    <row r="1027" spans="2:9" x14ac:dyDescent="0.2">
      <c r="B1027" s="75"/>
      <c r="I1027" s="52">
        <f t="shared" si="16"/>
        <v>0</v>
      </c>
    </row>
    <row r="1028" spans="2:9" x14ac:dyDescent="0.2">
      <c r="B1028" s="75"/>
      <c r="I1028" s="52">
        <f t="shared" si="16"/>
        <v>0</v>
      </c>
    </row>
    <row r="1029" spans="2:9" x14ac:dyDescent="0.2">
      <c r="B1029" s="75"/>
      <c r="I1029" s="52">
        <f t="shared" si="16"/>
        <v>0</v>
      </c>
    </row>
    <row r="1030" spans="2:9" x14ac:dyDescent="0.2">
      <c r="B1030" s="75"/>
      <c r="I1030" s="52">
        <f t="shared" si="16"/>
        <v>0</v>
      </c>
    </row>
    <row r="1031" spans="2:9" x14ac:dyDescent="0.2">
      <c r="B1031" s="75"/>
      <c r="I1031" s="52">
        <f t="shared" si="16"/>
        <v>0</v>
      </c>
    </row>
    <row r="1032" spans="2:9" x14ac:dyDescent="0.2">
      <c r="B1032" s="75"/>
      <c r="I1032" s="52">
        <f t="shared" si="16"/>
        <v>0</v>
      </c>
    </row>
    <row r="1033" spans="2:9" x14ac:dyDescent="0.2">
      <c r="B1033" s="75"/>
      <c r="I1033" s="52">
        <f t="shared" si="16"/>
        <v>0</v>
      </c>
    </row>
    <row r="1034" spans="2:9" x14ac:dyDescent="0.2">
      <c r="B1034" s="75"/>
      <c r="I1034" s="52">
        <f t="shared" si="16"/>
        <v>0</v>
      </c>
    </row>
    <row r="1035" spans="2:9" x14ac:dyDescent="0.2">
      <c r="B1035" s="75"/>
      <c r="I1035" s="52">
        <f t="shared" si="16"/>
        <v>0</v>
      </c>
    </row>
    <row r="1036" spans="2:9" x14ac:dyDescent="0.2">
      <c r="B1036" s="75"/>
      <c r="I1036" s="52">
        <f t="shared" si="16"/>
        <v>0</v>
      </c>
    </row>
    <row r="1037" spans="2:9" x14ac:dyDescent="0.2">
      <c r="B1037" s="75"/>
      <c r="I1037" s="52">
        <f t="shared" si="16"/>
        <v>0</v>
      </c>
    </row>
    <row r="1038" spans="2:9" x14ac:dyDescent="0.2">
      <c r="B1038" s="75"/>
      <c r="I1038" s="52">
        <f t="shared" si="16"/>
        <v>0</v>
      </c>
    </row>
    <row r="1039" spans="2:9" x14ac:dyDescent="0.2">
      <c r="B1039" s="75"/>
      <c r="I1039" s="52">
        <f t="shared" si="16"/>
        <v>0</v>
      </c>
    </row>
    <row r="1040" spans="2:9" x14ac:dyDescent="0.2">
      <c r="B1040" s="75"/>
      <c r="I1040" s="52">
        <f t="shared" si="16"/>
        <v>0</v>
      </c>
    </row>
    <row r="1041" spans="2:9" x14ac:dyDescent="0.2">
      <c r="B1041" s="75"/>
      <c r="I1041" s="52">
        <f t="shared" si="16"/>
        <v>0</v>
      </c>
    </row>
    <row r="1042" spans="2:9" x14ac:dyDescent="0.2">
      <c r="B1042" s="75"/>
      <c r="I1042" s="52">
        <f t="shared" si="16"/>
        <v>0</v>
      </c>
    </row>
    <row r="1043" spans="2:9" x14ac:dyDescent="0.2">
      <c r="B1043" s="75"/>
      <c r="I1043" s="52">
        <f t="shared" si="16"/>
        <v>0</v>
      </c>
    </row>
    <row r="1044" spans="2:9" x14ac:dyDescent="0.2">
      <c r="B1044" s="75"/>
      <c r="I1044" s="52">
        <f t="shared" si="16"/>
        <v>0</v>
      </c>
    </row>
    <row r="1045" spans="2:9" x14ac:dyDescent="0.2">
      <c r="B1045" s="75"/>
      <c r="I1045" s="52">
        <f t="shared" si="16"/>
        <v>0</v>
      </c>
    </row>
    <row r="1046" spans="2:9" x14ac:dyDescent="0.2">
      <c r="B1046" s="75"/>
      <c r="I1046" s="52">
        <f t="shared" si="16"/>
        <v>0</v>
      </c>
    </row>
    <row r="1047" spans="2:9" x14ac:dyDescent="0.2">
      <c r="B1047" s="75"/>
      <c r="I1047" s="52">
        <f t="shared" si="16"/>
        <v>0</v>
      </c>
    </row>
    <row r="1048" spans="2:9" x14ac:dyDescent="0.2">
      <c r="B1048" s="75"/>
      <c r="I1048" s="52">
        <f t="shared" si="16"/>
        <v>0</v>
      </c>
    </row>
    <row r="1049" spans="2:9" x14ac:dyDescent="0.2">
      <c r="B1049" s="75"/>
      <c r="I1049" s="52">
        <f t="shared" si="16"/>
        <v>0</v>
      </c>
    </row>
    <row r="1050" spans="2:9" x14ac:dyDescent="0.2">
      <c r="B1050" s="75"/>
      <c r="I1050" s="52">
        <f t="shared" si="16"/>
        <v>0</v>
      </c>
    </row>
    <row r="1051" spans="2:9" x14ac:dyDescent="0.2">
      <c r="B1051" s="75"/>
      <c r="I1051" s="52">
        <f t="shared" si="16"/>
        <v>0</v>
      </c>
    </row>
    <row r="1052" spans="2:9" x14ac:dyDescent="0.2">
      <c r="B1052" s="75"/>
      <c r="I1052" s="52">
        <f t="shared" si="16"/>
        <v>0</v>
      </c>
    </row>
    <row r="1053" spans="2:9" x14ac:dyDescent="0.2">
      <c r="B1053" s="75"/>
      <c r="I1053" s="52">
        <f t="shared" si="16"/>
        <v>0</v>
      </c>
    </row>
    <row r="1054" spans="2:9" x14ac:dyDescent="0.2">
      <c r="B1054" s="75"/>
      <c r="I1054" s="52">
        <f t="shared" si="16"/>
        <v>0</v>
      </c>
    </row>
    <row r="1055" spans="2:9" x14ac:dyDescent="0.2">
      <c r="B1055" s="75"/>
      <c r="I1055" s="52">
        <f t="shared" si="16"/>
        <v>0</v>
      </c>
    </row>
    <row r="1056" spans="2:9" x14ac:dyDescent="0.2">
      <c r="B1056" s="75"/>
      <c r="I1056" s="52">
        <f t="shared" si="16"/>
        <v>0</v>
      </c>
    </row>
    <row r="1057" spans="2:9" x14ac:dyDescent="0.2">
      <c r="B1057" s="75"/>
      <c r="I1057" s="52">
        <f t="shared" si="16"/>
        <v>0</v>
      </c>
    </row>
    <row r="1058" spans="2:9" x14ac:dyDescent="0.2">
      <c r="B1058" s="75"/>
      <c r="I1058" s="52">
        <f t="shared" si="16"/>
        <v>0</v>
      </c>
    </row>
    <row r="1059" spans="2:9" x14ac:dyDescent="0.2">
      <c r="B1059" s="75"/>
      <c r="I1059" s="52">
        <f t="shared" si="16"/>
        <v>0</v>
      </c>
    </row>
    <row r="1060" spans="2:9" x14ac:dyDescent="0.2">
      <c r="B1060" s="75"/>
      <c r="I1060" s="52">
        <f t="shared" si="16"/>
        <v>0</v>
      </c>
    </row>
    <row r="1061" spans="2:9" x14ac:dyDescent="0.2">
      <c r="B1061" s="75"/>
      <c r="I1061" s="52">
        <f t="shared" si="16"/>
        <v>0</v>
      </c>
    </row>
    <row r="1062" spans="2:9" x14ac:dyDescent="0.2">
      <c r="B1062" s="75"/>
      <c r="I1062" s="52">
        <f t="shared" si="16"/>
        <v>0</v>
      </c>
    </row>
    <row r="1063" spans="2:9" x14ac:dyDescent="0.2">
      <c r="B1063" s="75"/>
      <c r="I1063" s="52">
        <f t="shared" si="16"/>
        <v>0</v>
      </c>
    </row>
    <row r="1064" spans="2:9" x14ac:dyDescent="0.2">
      <c r="B1064" s="75"/>
      <c r="I1064" s="52">
        <f t="shared" si="16"/>
        <v>0</v>
      </c>
    </row>
    <row r="1065" spans="2:9" x14ac:dyDescent="0.2">
      <c r="B1065" s="75"/>
      <c r="I1065" s="52">
        <f t="shared" si="16"/>
        <v>0</v>
      </c>
    </row>
    <row r="1066" spans="2:9" x14ac:dyDescent="0.2">
      <c r="B1066" s="75"/>
      <c r="I1066" s="52">
        <f t="shared" si="16"/>
        <v>0</v>
      </c>
    </row>
    <row r="1067" spans="2:9" x14ac:dyDescent="0.2">
      <c r="B1067" s="75"/>
      <c r="I1067" s="52">
        <f t="shared" si="16"/>
        <v>0</v>
      </c>
    </row>
    <row r="1068" spans="2:9" x14ac:dyDescent="0.2">
      <c r="B1068" s="75"/>
      <c r="I1068" s="52">
        <f t="shared" si="16"/>
        <v>0</v>
      </c>
    </row>
    <row r="1069" spans="2:9" x14ac:dyDescent="0.2">
      <c r="B1069" s="75"/>
      <c r="I1069" s="52">
        <f t="shared" si="16"/>
        <v>0</v>
      </c>
    </row>
    <row r="1070" spans="2:9" x14ac:dyDescent="0.2">
      <c r="B1070" s="75"/>
      <c r="I1070" s="52">
        <f t="shared" si="16"/>
        <v>0</v>
      </c>
    </row>
    <row r="1071" spans="2:9" x14ac:dyDescent="0.2">
      <c r="B1071" s="75"/>
      <c r="I1071" s="52">
        <f t="shared" si="16"/>
        <v>0</v>
      </c>
    </row>
    <row r="1072" spans="2:9" x14ac:dyDescent="0.2">
      <c r="B1072" s="75"/>
      <c r="I1072" s="52">
        <f t="shared" si="16"/>
        <v>0</v>
      </c>
    </row>
    <row r="1073" spans="2:9" x14ac:dyDescent="0.2">
      <c r="B1073" s="75"/>
      <c r="I1073" s="52">
        <f t="shared" si="16"/>
        <v>0</v>
      </c>
    </row>
    <row r="1074" spans="2:9" x14ac:dyDescent="0.2">
      <c r="B1074" s="75"/>
      <c r="I1074" s="52">
        <f t="shared" si="16"/>
        <v>0</v>
      </c>
    </row>
    <row r="1075" spans="2:9" x14ac:dyDescent="0.2">
      <c r="B1075" s="75"/>
      <c r="I1075" s="52">
        <f t="shared" si="16"/>
        <v>0</v>
      </c>
    </row>
    <row r="1076" spans="2:9" x14ac:dyDescent="0.2">
      <c r="B1076" s="75"/>
      <c r="I1076" s="52">
        <f t="shared" ref="I1076:I1139" si="17">ROUND((I1075+G1076-H1076),2)</f>
        <v>0</v>
      </c>
    </row>
    <row r="1077" spans="2:9" x14ac:dyDescent="0.2">
      <c r="B1077" s="75"/>
      <c r="I1077" s="52">
        <f t="shared" si="17"/>
        <v>0</v>
      </c>
    </row>
    <row r="1078" spans="2:9" x14ac:dyDescent="0.2">
      <c r="B1078" s="75"/>
      <c r="I1078" s="52">
        <f t="shared" si="17"/>
        <v>0</v>
      </c>
    </row>
    <row r="1079" spans="2:9" x14ac:dyDescent="0.2">
      <c r="B1079" s="75"/>
      <c r="I1079" s="52">
        <f t="shared" si="17"/>
        <v>0</v>
      </c>
    </row>
    <row r="1080" spans="2:9" x14ac:dyDescent="0.2">
      <c r="B1080" s="75"/>
      <c r="I1080" s="52">
        <f t="shared" si="17"/>
        <v>0</v>
      </c>
    </row>
    <row r="1081" spans="2:9" x14ac:dyDescent="0.2">
      <c r="B1081" s="75"/>
      <c r="I1081" s="52">
        <f t="shared" si="17"/>
        <v>0</v>
      </c>
    </row>
    <row r="1082" spans="2:9" x14ac:dyDescent="0.2">
      <c r="B1082" s="75"/>
      <c r="I1082" s="52">
        <f t="shared" si="17"/>
        <v>0</v>
      </c>
    </row>
    <row r="1083" spans="2:9" x14ac:dyDescent="0.2">
      <c r="B1083" s="75"/>
      <c r="I1083" s="52">
        <f t="shared" si="17"/>
        <v>0</v>
      </c>
    </row>
    <row r="1084" spans="2:9" x14ac:dyDescent="0.2">
      <c r="B1084" s="75"/>
      <c r="I1084" s="52">
        <f t="shared" si="17"/>
        <v>0</v>
      </c>
    </row>
    <row r="1085" spans="2:9" x14ac:dyDescent="0.2">
      <c r="B1085" s="75"/>
      <c r="I1085" s="52">
        <f t="shared" si="17"/>
        <v>0</v>
      </c>
    </row>
    <row r="1086" spans="2:9" x14ac:dyDescent="0.2">
      <c r="B1086" s="75"/>
      <c r="I1086" s="52">
        <f t="shared" si="17"/>
        <v>0</v>
      </c>
    </row>
    <row r="1087" spans="2:9" x14ac:dyDescent="0.2">
      <c r="B1087" s="75"/>
      <c r="I1087" s="52">
        <f t="shared" si="17"/>
        <v>0</v>
      </c>
    </row>
    <row r="1088" spans="2:9" x14ac:dyDescent="0.2">
      <c r="B1088" s="75"/>
      <c r="I1088" s="52">
        <f t="shared" si="17"/>
        <v>0</v>
      </c>
    </row>
    <row r="1089" spans="2:9" x14ac:dyDescent="0.2">
      <c r="B1089" s="75"/>
      <c r="I1089" s="52">
        <f t="shared" si="17"/>
        <v>0</v>
      </c>
    </row>
    <row r="1090" spans="2:9" x14ac:dyDescent="0.2">
      <c r="B1090" s="75"/>
      <c r="I1090" s="52">
        <f t="shared" si="17"/>
        <v>0</v>
      </c>
    </row>
    <row r="1091" spans="2:9" x14ac:dyDescent="0.2">
      <c r="B1091" s="75"/>
      <c r="I1091" s="52">
        <f t="shared" si="17"/>
        <v>0</v>
      </c>
    </row>
    <row r="1092" spans="2:9" x14ac:dyDescent="0.2">
      <c r="B1092" s="75"/>
      <c r="I1092" s="52">
        <f t="shared" si="17"/>
        <v>0</v>
      </c>
    </row>
    <row r="1093" spans="2:9" x14ac:dyDescent="0.2">
      <c r="B1093" s="75"/>
      <c r="I1093" s="52">
        <f t="shared" si="17"/>
        <v>0</v>
      </c>
    </row>
    <row r="1094" spans="2:9" x14ac:dyDescent="0.2">
      <c r="B1094" s="75"/>
      <c r="I1094" s="52">
        <f t="shared" si="17"/>
        <v>0</v>
      </c>
    </row>
    <row r="1095" spans="2:9" x14ac:dyDescent="0.2">
      <c r="B1095" s="75"/>
      <c r="I1095" s="52">
        <f t="shared" si="17"/>
        <v>0</v>
      </c>
    </row>
    <row r="1096" spans="2:9" x14ac:dyDescent="0.2">
      <c r="B1096" s="75"/>
      <c r="I1096" s="52">
        <f t="shared" si="17"/>
        <v>0</v>
      </c>
    </row>
    <row r="1097" spans="2:9" x14ac:dyDescent="0.2">
      <c r="B1097" s="75"/>
      <c r="I1097" s="52">
        <f t="shared" si="17"/>
        <v>0</v>
      </c>
    </row>
    <row r="1098" spans="2:9" x14ac:dyDescent="0.2">
      <c r="B1098" s="75"/>
      <c r="I1098" s="52">
        <f t="shared" si="17"/>
        <v>0</v>
      </c>
    </row>
    <row r="1099" spans="2:9" x14ac:dyDescent="0.2">
      <c r="B1099" s="75"/>
      <c r="I1099" s="52">
        <f t="shared" si="17"/>
        <v>0</v>
      </c>
    </row>
    <row r="1100" spans="2:9" x14ac:dyDescent="0.2">
      <c r="B1100" s="75"/>
      <c r="I1100" s="52">
        <f t="shared" si="17"/>
        <v>0</v>
      </c>
    </row>
    <row r="1101" spans="2:9" x14ac:dyDescent="0.2">
      <c r="B1101" s="75"/>
      <c r="I1101" s="52">
        <f t="shared" si="17"/>
        <v>0</v>
      </c>
    </row>
    <row r="1102" spans="2:9" x14ac:dyDescent="0.2">
      <c r="B1102" s="75"/>
      <c r="I1102" s="52">
        <f t="shared" si="17"/>
        <v>0</v>
      </c>
    </row>
    <row r="1103" spans="2:9" x14ac:dyDescent="0.2">
      <c r="B1103" s="75"/>
      <c r="I1103" s="52">
        <f t="shared" si="17"/>
        <v>0</v>
      </c>
    </row>
    <row r="1104" spans="2:9" x14ac:dyDescent="0.2">
      <c r="B1104" s="75"/>
      <c r="I1104" s="52">
        <f t="shared" si="17"/>
        <v>0</v>
      </c>
    </row>
    <row r="1105" spans="2:9" x14ac:dyDescent="0.2">
      <c r="B1105" s="75"/>
      <c r="I1105" s="52">
        <f t="shared" si="17"/>
        <v>0</v>
      </c>
    </row>
    <row r="1106" spans="2:9" x14ac:dyDescent="0.2">
      <c r="B1106" s="75"/>
      <c r="I1106" s="52">
        <f t="shared" si="17"/>
        <v>0</v>
      </c>
    </row>
    <row r="1107" spans="2:9" x14ac:dyDescent="0.2">
      <c r="B1107" s="75"/>
      <c r="I1107" s="52">
        <f t="shared" si="17"/>
        <v>0</v>
      </c>
    </row>
    <row r="1108" spans="2:9" x14ac:dyDescent="0.2">
      <c r="B1108" s="75"/>
      <c r="I1108" s="52">
        <f t="shared" si="17"/>
        <v>0</v>
      </c>
    </row>
    <row r="1109" spans="2:9" x14ac:dyDescent="0.2">
      <c r="B1109" s="75"/>
      <c r="I1109" s="52">
        <f t="shared" si="17"/>
        <v>0</v>
      </c>
    </row>
    <row r="1110" spans="2:9" x14ac:dyDescent="0.2">
      <c r="B1110" s="75"/>
      <c r="I1110" s="52">
        <f t="shared" si="17"/>
        <v>0</v>
      </c>
    </row>
    <row r="1111" spans="2:9" x14ac:dyDescent="0.2">
      <c r="B1111" s="75"/>
      <c r="I1111" s="52">
        <f t="shared" si="17"/>
        <v>0</v>
      </c>
    </row>
    <row r="1112" spans="2:9" x14ac:dyDescent="0.2">
      <c r="B1112" s="75"/>
      <c r="I1112" s="52">
        <f t="shared" si="17"/>
        <v>0</v>
      </c>
    </row>
    <row r="1113" spans="2:9" x14ac:dyDescent="0.2">
      <c r="B1113" s="75"/>
      <c r="I1113" s="52">
        <f t="shared" si="17"/>
        <v>0</v>
      </c>
    </row>
    <row r="1114" spans="2:9" x14ac:dyDescent="0.2">
      <c r="B1114" s="75"/>
      <c r="I1114" s="52">
        <f t="shared" si="17"/>
        <v>0</v>
      </c>
    </row>
    <row r="1115" spans="2:9" x14ac:dyDescent="0.2">
      <c r="B1115" s="75"/>
      <c r="I1115" s="52">
        <f t="shared" si="17"/>
        <v>0</v>
      </c>
    </row>
    <row r="1116" spans="2:9" x14ac:dyDescent="0.2">
      <c r="B1116" s="75"/>
      <c r="I1116" s="52">
        <f t="shared" si="17"/>
        <v>0</v>
      </c>
    </row>
    <row r="1117" spans="2:9" x14ac:dyDescent="0.2">
      <c r="B1117" s="75"/>
      <c r="I1117" s="52">
        <f t="shared" si="17"/>
        <v>0</v>
      </c>
    </row>
    <row r="1118" spans="2:9" x14ac:dyDescent="0.2">
      <c r="B1118" s="75"/>
      <c r="I1118" s="52">
        <f t="shared" si="17"/>
        <v>0</v>
      </c>
    </row>
    <row r="1119" spans="2:9" x14ac:dyDescent="0.2">
      <c r="B1119" s="75"/>
      <c r="I1119" s="52">
        <f t="shared" si="17"/>
        <v>0</v>
      </c>
    </row>
    <row r="1120" spans="2:9" x14ac:dyDescent="0.2">
      <c r="B1120" s="75"/>
      <c r="I1120" s="52">
        <f t="shared" si="17"/>
        <v>0</v>
      </c>
    </row>
    <row r="1121" spans="2:9" x14ac:dyDescent="0.2">
      <c r="B1121" s="75"/>
      <c r="I1121" s="52">
        <f t="shared" si="17"/>
        <v>0</v>
      </c>
    </row>
    <row r="1122" spans="2:9" x14ac:dyDescent="0.2">
      <c r="B1122" s="75"/>
      <c r="I1122" s="52">
        <f t="shared" si="17"/>
        <v>0</v>
      </c>
    </row>
    <row r="1123" spans="2:9" x14ac:dyDescent="0.2">
      <c r="B1123" s="75"/>
      <c r="I1123" s="52">
        <f t="shared" si="17"/>
        <v>0</v>
      </c>
    </row>
    <row r="1124" spans="2:9" x14ac:dyDescent="0.2">
      <c r="B1124" s="75"/>
      <c r="I1124" s="52">
        <f t="shared" si="17"/>
        <v>0</v>
      </c>
    </row>
    <row r="1125" spans="2:9" x14ac:dyDescent="0.2">
      <c r="B1125" s="75"/>
      <c r="I1125" s="52">
        <f t="shared" si="17"/>
        <v>0</v>
      </c>
    </row>
    <row r="1126" spans="2:9" x14ac:dyDescent="0.2">
      <c r="B1126" s="75"/>
      <c r="I1126" s="52">
        <f t="shared" si="17"/>
        <v>0</v>
      </c>
    </row>
    <row r="1127" spans="2:9" x14ac:dyDescent="0.2">
      <c r="B1127" s="75"/>
      <c r="I1127" s="52">
        <f t="shared" si="17"/>
        <v>0</v>
      </c>
    </row>
    <row r="1128" spans="2:9" x14ac:dyDescent="0.2">
      <c r="B1128" s="75"/>
      <c r="I1128" s="52">
        <f t="shared" si="17"/>
        <v>0</v>
      </c>
    </row>
    <row r="1129" spans="2:9" x14ac:dyDescent="0.2">
      <c r="B1129" s="75"/>
      <c r="I1129" s="52">
        <f t="shared" si="17"/>
        <v>0</v>
      </c>
    </row>
    <row r="1130" spans="2:9" x14ac:dyDescent="0.2">
      <c r="B1130" s="75"/>
      <c r="I1130" s="52">
        <f t="shared" si="17"/>
        <v>0</v>
      </c>
    </row>
    <row r="1131" spans="2:9" x14ac:dyDescent="0.2">
      <c r="B1131" s="75"/>
      <c r="I1131" s="52">
        <f t="shared" si="17"/>
        <v>0</v>
      </c>
    </row>
    <row r="1132" spans="2:9" x14ac:dyDescent="0.2">
      <c r="B1132" s="75"/>
      <c r="I1132" s="52">
        <f t="shared" si="17"/>
        <v>0</v>
      </c>
    </row>
    <row r="1133" spans="2:9" x14ac:dyDescent="0.2">
      <c r="B1133" s="75"/>
      <c r="I1133" s="52">
        <f t="shared" si="17"/>
        <v>0</v>
      </c>
    </row>
    <row r="1134" spans="2:9" x14ac:dyDescent="0.2">
      <c r="B1134" s="75"/>
      <c r="I1134" s="52">
        <f t="shared" si="17"/>
        <v>0</v>
      </c>
    </row>
    <row r="1135" spans="2:9" x14ac:dyDescent="0.2">
      <c r="B1135" s="75"/>
      <c r="I1135" s="52">
        <f t="shared" si="17"/>
        <v>0</v>
      </c>
    </row>
    <row r="1136" spans="2:9" x14ac:dyDescent="0.2">
      <c r="B1136" s="75"/>
      <c r="I1136" s="52">
        <f t="shared" si="17"/>
        <v>0</v>
      </c>
    </row>
    <row r="1137" spans="2:9" x14ac:dyDescent="0.2">
      <c r="B1137" s="75"/>
      <c r="I1137" s="52">
        <f t="shared" si="17"/>
        <v>0</v>
      </c>
    </row>
    <row r="1138" spans="2:9" x14ac:dyDescent="0.2">
      <c r="B1138" s="75"/>
      <c r="I1138" s="52">
        <f t="shared" si="17"/>
        <v>0</v>
      </c>
    </row>
    <row r="1139" spans="2:9" x14ac:dyDescent="0.2">
      <c r="B1139" s="75"/>
      <c r="I1139" s="52">
        <f t="shared" si="17"/>
        <v>0</v>
      </c>
    </row>
    <row r="1140" spans="2:9" x14ac:dyDescent="0.2">
      <c r="B1140" s="75"/>
      <c r="I1140" s="52">
        <f t="shared" ref="I1140:I1203" si="18">ROUND((I1139+G1140-H1140),2)</f>
        <v>0</v>
      </c>
    </row>
    <row r="1141" spans="2:9" x14ac:dyDescent="0.2">
      <c r="B1141" s="75"/>
      <c r="I1141" s="52">
        <f t="shared" si="18"/>
        <v>0</v>
      </c>
    </row>
    <row r="1142" spans="2:9" x14ac:dyDescent="0.2">
      <c r="B1142" s="75"/>
      <c r="I1142" s="52">
        <f t="shared" si="18"/>
        <v>0</v>
      </c>
    </row>
    <row r="1143" spans="2:9" x14ac:dyDescent="0.2">
      <c r="B1143" s="75"/>
      <c r="I1143" s="52">
        <f t="shared" si="18"/>
        <v>0</v>
      </c>
    </row>
    <row r="1144" spans="2:9" x14ac:dyDescent="0.2">
      <c r="B1144" s="75"/>
      <c r="I1144" s="52">
        <f t="shared" si="18"/>
        <v>0</v>
      </c>
    </row>
    <row r="1145" spans="2:9" x14ac:dyDescent="0.2">
      <c r="B1145" s="75"/>
      <c r="I1145" s="52">
        <f t="shared" si="18"/>
        <v>0</v>
      </c>
    </row>
    <row r="1146" spans="2:9" x14ac:dyDescent="0.2">
      <c r="B1146" s="75"/>
      <c r="I1146" s="52">
        <f t="shared" si="18"/>
        <v>0</v>
      </c>
    </row>
    <row r="1147" spans="2:9" x14ac:dyDescent="0.2">
      <c r="B1147" s="75"/>
      <c r="I1147" s="52">
        <f t="shared" si="18"/>
        <v>0</v>
      </c>
    </row>
    <row r="1148" spans="2:9" x14ac:dyDescent="0.2">
      <c r="B1148" s="75"/>
      <c r="I1148" s="52">
        <f t="shared" si="18"/>
        <v>0</v>
      </c>
    </row>
    <row r="1149" spans="2:9" x14ac:dyDescent="0.2">
      <c r="B1149" s="75"/>
      <c r="I1149" s="52">
        <f t="shared" si="18"/>
        <v>0</v>
      </c>
    </row>
    <row r="1150" spans="2:9" x14ac:dyDescent="0.2">
      <c r="B1150" s="75"/>
      <c r="I1150" s="52">
        <f t="shared" si="18"/>
        <v>0</v>
      </c>
    </row>
    <row r="1151" spans="2:9" x14ac:dyDescent="0.2">
      <c r="B1151" s="75"/>
      <c r="I1151" s="52">
        <f t="shared" si="18"/>
        <v>0</v>
      </c>
    </row>
    <row r="1152" spans="2:9" x14ac:dyDescent="0.2">
      <c r="B1152" s="75"/>
      <c r="I1152" s="52">
        <f t="shared" si="18"/>
        <v>0</v>
      </c>
    </row>
    <row r="1153" spans="2:9" x14ac:dyDescent="0.2">
      <c r="B1153" s="75"/>
      <c r="I1153" s="52">
        <f t="shared" si="18"/>
        <v>0</v>
      </c>
    </row>
    <row r="1154" spans="2:9" x14ac:dyDescent="0.2">
      <c r="B1154" s="75"/>
      <c r="I1154" s="52">
        <f t="shared" si="18"/>
        <v>0</v>
      </c>
    </row>
    <row r="1155" spans="2:9" x14ac:dyDescent="0.2">
      <c r="B1155" s="75"/>
      <c r="I1155" s="52">
        <f t="shared" si="18"/>
        <v>0</v>
      </c>
    </row>
    <row r="1156" spans="2:9" x14ac:dyDescent="0.2">
      <c r="B1156" s="75"/>
      <c r="I1156" s="52">
        <f t="shared" si="18"/>
        <v>0</v>
      </c>
    </row>
    <row r="1157" spans="2:9" x14ac:dyDescent="0.2">
      <c r="B1157" s="75"/>
      <c r="I1157" s="52">
        <f t="shared" si="18"/>
        <v>0</v>
      </c>
    </row>
    <row r="1158" spans="2:9" x14ac:dyDescent="0.2">
      <c r="B1158" s="75"/>
      <c r="I1158" s="52">
        <f t="shared" si="18"/>
        <v>0</v>
      </c>
    </row>
    <row r="1159" spans="2:9" x14ac:dyDescent="0.2">
      <c r="B1159" s="75"/>
      <c r="I1159" s="52">
        <f t="shared" si="18"/>
        <v>0</v>
      </c>
    </row>
    <row r="1160" spans="2:9" x14ac:dyDescent="0.2">
      <c r="B1160" s="75"/>
      <c r="I1160" s="52">
        <f t="shared" si="18"/>
        <v>0</v>
      </c>
    </row>
    <row r="1161" spans="2:9" x14ac:dyDescent="0.2">
      <c r="B1161" s="75"/>
      <c r="I1161" s="52">
        <f t="shared" si="18"/>
        <v>0</v>
      </c>
    </row>
    <row r="1162" spans="2:9" x14ac:dyDescent="0.2">
      <c r="B1162" s="75"/>
      <c r="I1162" s="52">
        <f t="shared" si="18"/>
        <v>0</v>
      </c>
    </row>
    <row r="1163" spans="2:9" x14ac:dyDescent="0.2">
      <c r="B1163" s="75"/>
      <c r="I1163" s="52">
        <f t="shared" si="18"/>
        <v>0</v>
      </c>
    </row>
    <row r="1164" spans="2:9" x14ac:dyDescent="0.2">
      <c r="B1164" s="75"/>
      <c r="I1164" s="52">
        <f t="shared" si="18"/>
        <v>0</v>
      </c>
    </row>
    <row r="1165" spans="2:9" x14ac:dyDescent="0.2">
      <c r="B1165" s="75"/>
      <c r="I1165" s="52">
        <f t="shared" si="18"/>
        <v>0</v>
      </c>
    </row>
    <row r="1166" spans="2:9" x14ac:dyDescent="0.2">
      <c r="B1166" s="75"/>
      <c r="I1166" s="52">
        <f t="shared" si="18"/>
        <v>0</v>
      </c>
    </row>
    <row r="1167" spans="2:9" x14ac:dyDescent="0.2">
      <c r="B1167" s="75"/>
      <c r="I1167" s="52">
        <f t="shared" si="18"/>
        <v>0</v>
      </c>
    </row>
    <row r="1168" spans="2:9" x14ac:dyDescent="0.2">
      <c r="B1168" s="75"/>
      <c r="I1168" s="52">
        <f t="shared" si="18"/>
        <v>0</v>
      </c>
    </row>
    <row r="1169" spans="2:9" x14ac:dyDescent="0.2">
      <c r="B1169" s="75"/>
      <c r="I1169" s="52">
        <f t="shared" si="18"/>
        <v>0</v>
      </c>
    </row>
    <row r="1170" spans="2:9" x14ac:dyDescent="0.2">
      <c r="B1170" s="75"/>
      <c r="I1170" s="52">
        <f t="shared" si="18"/>
        <v>0</v>
      </c>
    </row>
    <row r="1171" spans="2:9" x14ac:dyDescent="0.2">
      <c r="B1171" s="75"/>
      <c r="I1171" s="52">
        <f t="shared" si="18"/>
        <v>0</v>
      </c>
    </row>
    <row r="1172" spans="2:9" x14ac:dyDescent="0.2">
      <c r="B1172" s="75"/>
      <c r="I1172" s="52">
        <f t="shared" si="18"/>
        <v>0</v>
      </c>
    </row>
    <row r="1173" spans="2:9" x14ac:dyDescent="0.2">
      <c r="B1173" s="75"/>
      <c r="I1173" s="52">
        <f t="shared" si="18"/>
        <v>0</v>
      </c>
    </row>
    <row r="1174" spans="2:9" x14ac:dyDescent="0.2">
      <c r="B1174" s="75"/>
      <c r="I1174" s="52">
        <f t="shared" si="18"/>
        <v>0</v>
      </c>
    </row>
    <row r="1175" spans="2:9" x14ac:dyDescent="0.2">
      <c r="B1175" s="75"/>
      <c r="I1175" s="52">
        <f t="shared" si="18"/>
        <v>0</v>
      </c>
    </row>
    <row r="1176" spans="2:9" x14ac:dyDescent="0.2">
      <c r="B1176" s="75"/>
      <c r="I1176" s="52">
        <f t="shared" si="18"/>
        <v>0</v>
      </c>
    </row>
    <row r="1177" spans="2:9" x14ac:dyDescent="0.2">
      <c r="B1177" s="75"/>
      <c r="I1177" s="52">
        <f t="shared" si="18"/>
        <v>0</v>
      </c>
    </row>
    <row r="1178" spans="2:9" x14ac:dyDescent="0.2">
      <c r="B1178" s="75"/>
      <c r="I1178" s="52">
        <f t="shared" si="18"/>
        <v>0</v>
      </c>
    </row>
    <row r="1179" spans="2:9" x14ac:dyDescent="0.2">
      <c r="B1179" s="75"/>
      <c r="I1179" s="52">
        <f t="shared" si="18"/>
        <v>0</v>
      </c>
    </row>
    <row r="1180" spans="2:9" x14ac:dyDescent="0.2">
      <c r="B1180" s="75"/>
      <c r="I1180" s="52">
        <f t="shared" si="18"/>
        <v>0</v>
      </c>
    </row>
    <row r="1181" spans="2:9" x14ac:dyDescent="0.2">
      <c r="B1181" s="75"/>
      <c r="I1181" s="52">
        <f t="shared" si="18"/>
        <v>0</v>
      </c>
    </row>
    <row r="1182" spans="2:9" x14ac:dyDescent="0.2">
      <c r="B1182" s="75"/>
      <c r="I1182" s="52">
        <f t="shared" si="18"/>
        <v>0</v>
      </c>
    </row>
    <row r="1183" spans="2:9" x14ac:dyDescent="0.2">
      <c r="B1183" s="75"/>
      <c r="I1183" s="52">
        <f t="shared" si="18"/>
        <v>0</v>
      </c>
    </row>
    <row r="1184" spans="2:9" x14ac:dyDescent="0.2">
      <c r="B1184" s="75"/>
      <c r="I1184" s="52">
        <f t="shared" si="18"/>
        <v>0</v>
      </c>
    </row>
    <row r="1185" spans="2:9" x14ac:dyDescent="0.2">
      <c r="B1185" s="75"/>
      <c r="I1185" s="52">
        <f t="shared" si="18"/>
        <v>0</v>
      </c>
    </row>
    <row r="1186" spans="2:9" x14ac:dyDescent="0.2">
      <c r="B1186" s="75"/>
      <c r="I1186" s="52">
        <f t="shared" si="18"/>
        <v>0</v>
      </c>
    </row>
    <row r="1187" spans="2:9" x14ac:dyDescent="0.2">
      <c r="B1187" s="75"/>
      <c r="I1187" s="52">
        <f t="shared" si="18"/>
        <v>0</v>
      </c>
    </row>
    <row r="1188" spans="2:9" x14ac:dyDescent="0.2">
      <c r="B1188" s="75"/>
      <c r="I1188" s="52">
        <f t="shared" si="18"/>
        <v>0</v>
      </c>
    </row>
    <row r="1189" spans="2:9" x14ac:dyDescent="0.2">
      <c r="B1189" s="75"/>
      <c r="I1189" s="52">
        <f t="shared" si="18"/>
        <v>0</v>
      </c>
    </row>
    <row r="1190" spans="2:9" x14ac:dyDescent="0.2">
      <c r="B1190" s="75"/>
      <c r="I1190" s="52">
        <f t="shared" si="18"/>
        <v>0</v>
      </c>
    </row>
    <row r="1191" spans="2:9" x14ac:dyDescent="0.2">
      <c r="B1191" s="75"/>
      <c r="I1191" s="52">
        <f t="shared" si="18"/>
        <v>0</v>
      </c>
    </row>
    <row r="1192" spans="2:9" x14ac:dyDescent="0.2">
      <c r="B1192" s="75"/>
      <c r="I1192" s="52">
        <f t="shared" si="18"/>
        <v>0</v>
      </c>
    </row>
    <row r="1193" spans="2:9" x14ac:dyDescent="0.2">
      <c r="B1193" s="75"/>
      <c r="I1193" s="52">
        <f t="shared" si="18"/>
        <v>0</v>
      </c>
    </row>
    <row r="1194" spans="2:9" x14ac:dyDescent="0.2">
      <c r="B1194" s="75"/>
      <c r="I1194" s="52">
        <f t="shared" si="18"/>
        <v>0</v>
      </c>
    </row>
    <row r="1195" spans="2:9" x14ac:dyDescent="0.2">
      <c r="B1195" s="75"/>
      <c r="I1195" s="52">
        <f t="shared" si="18"/>
        <v>0</v>
      </c>
    </row>
    <row r="1196" spans="2:9" x14ac:dyDescent="0.2">
      <c r="B1196" s="75"/>
      <c r="I1196" s="52">
        <f t="shared" si="18"/>
        <v>0</v>
      </c>
    </row>
    <row r="1197" spans="2:9" x14ac:dyDescent="0.2">
      <c r="B1197" s="75"/>
      <c r="I1197" s="52">
        <f t="shared" si="18"/>
        <v>0</v>
      </c>
    </row>
    <row r="1198" spans="2:9" x14ac:dyDescent="0.2">
      <c r="B1198" s="75"/>
      <c r="I1198" s="52">
        <f t="shared" si="18"/>
        <v>0</v>
      </c>
    </row>
    <row r="1199" spans="2:9" x14ac:dyDescent="0.2">
      <c r="B1199" s="75"/>
      <c r="I1199" s="52">
        <f t="shared" si="18"/>
        <v>0</v>
      </c>
    </row>
    <row r="1200" spans="2:9" x14ac:dyDescent="0.2">
      <c r="B1200" s="75"/>
      <c r="I1200" s="52">
        <f t="shared" si="18"/>
        <v>0</v>
      </c>
    </row>
    <row r="1201" spans="2:9" x14ac:dyDescent="0.2">
      <c r="B1201" s="75"/>
      <c r="I1201" s="52">
        <f t="shared" si="18"/>
        <v>0</v>
      </c>
    </row>
    <row r="1202" spans="2:9" x14ac:dyDescent="0.2">
      <c r="B1202" s="75"/>
      <c r="I1202" s="52">
        <f t="shared" si="18"/>
        <v>0</v>
      </c>
    </row>
    <row r="1203" spans="2:9" x14ac:dyDescent="0.2">
      <c r="B1203" s="75"/>
      <c r="I1203" s="52">
        <f t="shared" si="18"/>
        <v>0</v>
      </c>
    </row>
    <row r="1204" spans="2:9" x14ac:dyDescent="0.2">
      <c r="B1204" s="75"/>
      <c r="I1204" s="52">
        <f t="shared" ref="I1204:I1267" si="19">ROUND((I1203+G1204-H1204),2)</f>
        <v>0</v>
      </c>
    </row>
    <row r="1205" spans="2:9" x14ac:dyDescent="0.2">
      <c r="B1205" s="75"/>
      <c r="I1205" s="52">
        <f t="shared" si="19"/>
        <v>0</v>
      </c>
    </row>
    <row r="1206" spans="2:9" x14ac:dyDescent="0.2">
      <c r="B1206" s="75"/>
      <c r="I1206" s="52">
        <f t="shared" si="19"/>
        <v>0</v>
      </c>
    </row>
    <row r="1207" spans="2:9" x14ac:dyDescent="0.2">
      <c r="B1207" s="75"/>
      <c r="I1207" s="52">
        <f t="shared" si="19"/>
        <v>0</v>
      </c>
    </row>
    <row r="1208" spans="2:9" x14ac:dyDescent="0.2">
      <c r="B1208" s="75"/>
      <c r="I1208" s="52">
        <f t="shared" si="19"/>
        <v>0</v>
      </c>
    </row>
    <row r="1209" spans="2:9" x14ac:dyDescent="0.2">
      <c r="B1209" s="75"/>
      <c r="I1209" s="52">
        <f t="shared" si="19"/>
        <v>0</v>
      </c>
    </row>
    <row r="1210" spans="2:9" x14ac:dyDescent="0.2">
      <c r="B1210" s="75"/>
      <c r="I1210" s="52">
        <f t="shared" si="19"/>
        <v>0</v>
      </c>
    </row>
    <row r="1211" spans="2:9" x14ac:dyDescent="0.2">
      <c r="B1211" s="75"/>
      <c r="I1211" s="52">
        <f t="shared" si="19"/>
        <v>0</v>
      </c>
    </row>
    <row r="1212" spans="2:9" x14ac:dyDescent="0.2">
      <c r="B1212" s="75"/>
      <c r="I1212" s="52">
        <f t="shared" si="19"/>
        <v>0</v>
      </c>
    </row>
    <row r="1213" spans="2:9" x14ac:dyDescent="0.2">
      <c r="B1213" s="75"/>
      <c r="I1213" s="52">
        <f t="shared" si="19"/>
        <v>0</v>
      </c>
    </row>
    <row r="1214" spans="2:9" x14ac:dyDescent="0.2">
      <c r="B1214" s="75"/>
      <c r="I1214" s="52">
        <f t="shared" si="19"/>
        <v>0</v>
      </c>
    </row>
    <row r="1215" spans="2:9" x14ac:dyDescent="0.2">
      <c r="B1215" s="75"/>
      <c r="I1215" s="52">
        <f t="shared" si="19"/>
        <v>0</v>
      </c>
    </row>
    <row r="1216" spans="2:9" x14ac:dyDescent="0.2">
      <c r="B1216" s="75"/>
      <c r="I1216" s="52">
        <f t="shared" si="19"/>
        <v>0</v>
      </c>
    </row>
    <row r="1217" spans="2:9" x14ac:dyDescent="0.2">
      <c r="B1217" s="75"/>
      <c r="I1217" s="52">
        <f t="shared" si="19"/>
        <v>0</v>
      </c>
    </row>
    <row r="1218" spans="2:9" x14ac:dyDescent="0.2">
      <c r="B1218" s="75"/>
      <c r="I1218" s="52">
        <f t="shared" si="19"/>
        <v>0</v>
      </c>
    </row>
    <row r="1219" spans="2:9" x14ac:dyDescent="0.2">
      <c r="B1219" s="75"/>
      <c r="I1219" s="52">
        <f t="shared" si="19"/>
        <v>0</v>
      </c>
    </row>
    <row r="1220" spans="2:9" x14ac:dyDescent="0.2">
      <c r="B1220" s="75"/>
      <c r="I1220" s="52">
        <f t="shared" si="19"/>
        <v>0</v>
      </c>
    </row>
    <row r="1221" spans="2:9" x14ac:dyDescent="0.2">
      <c r="B1221" s="75"/>
      <c r="I1221" s="52">
        <f t="shared" si="19"/>
        <v>0</v>
      </c>
    </row>
    <row r="1222" spans="2:9" x14ac:dyDescent="0.2">
      <c r="B1222" s="75"/>
      <c r="I1222" s="52">
        <f t="shared" si="19"/>
        <v>0</v>
      </c>
    </row>
    <row r="1223" spans="2:9" x14ac:dyDescent="0.2">
      <c r="B1223" s="75"/>
      <c r="I1223" s="52">
        <f t="shared" si="19"/>
        <v>0</v>
      </c>
    </row>
    <row r="1224" spans="2:9" x14ac:dyDescent="0.2">
      <c r="B1224" s="75"/>
      <c r="I1224" s="52">
        <f t="shared" si="19"/>
        <v>0</v>
      </c>
    </row>
    <row r="1225" spans="2:9" x14ac:dyDescent="0.2">
      <c r="B1225" s="75"/>
      <c r="I1225" s="52">
        <f t="shared" si="19"/>
        <v>0</v>
      </c>
    </row>
    <row r="1226" spans="2:9" x14ac:dyDescent="0.2">
      <c r="B1226" s="75"/>
      <c r="I1226" s="52">
        <f t="shared" si="19"/>
        <v>0</v>
      </c>
    </row>
    <row r="1227" spans="2:9" x14ac:dyDescent="0.2">
      <c r="B1227" s="75"/>
      <c r="I1227" s="52">
        <f t="shared" si="19"/>
        <v>0</v>
      </c>
    </row>
    <row r="1228" spans="2:9" x14ac:dyDescent="0.2">
      <c r="B1228" s="75"/>
      <c r="I1228" s="52">
        <f t="shared" si="19"/>
        <v>0</v>
      </c>
    </row>
    <row r="1229" spans="2:9" x14ac:dyDescent="0.2">
      <c r="B1229" s="75"/>
      <c r="I1229" s="52">
        <f t="shared" si="19"/>
        <v>0</v>
      </c>
    </row>
    <row r="1230" spans="2:9" x14ac:dyDescent="0.2">
      <c r="B1230" s="75"/>
      <c r="I1230" s="52">
        <f t="shared" si="19"/>
        <v>0</v>
      </c>
    </row>
    <row r="1231" spans="2:9" x14ac:dyDescent="0.2">
      <c r="B1231" s="75"/>
      <c r="I1231" s="52">
        <f t="shared" si="19"/>
        <v>0</v>
      </c>
    </row>
    <row r="1232" spans="2:9" x14ac:dyDescent="0.2">
      <c r="B1232" s="75"/>
      <c r="I1232" s="52">
        <f t="shared" si="19"/>
        <v>0</v>
      </c>
    </row>
    <row r="1233" spans="2:9" x14ac:dyDescent="0.2">
      <c r="B1233" s="75"/>
      <c r="I1233" s="52">
        <f t="shared" si="19"/>
        <v>0</v>
      </c>
    </row>
    <row r="1234" spans="2:9" x14ac:dyDescent="0.2">
      <c r="B1234" s="75"/>
      <c r="I1234" s="52">
        <f t="shared" si="19"/>
        <v>0</v>
      </c>
    </row>
    <row r="1235" spans="2:9" x14ac:dyDescent="0.2">
      <c r="B1235" s="75"/>
      <c r="I1235" s="52">
        <f t="shared" si="19"/>
        <v>0</v>
      </c>
    </row>
    <row r="1236" spans="2:9" x14ac:dyDescent="0.2">
      <c r="B1236" s="75"/>
      <c r="I1236" s="52">
        <f t="shared" si="19"/>
        <v>0</v>
      </c>
    </row>
    <row r="1237" spans="2:9" x14ac:dyDescent="0.2">
      <c r="B1237" s="75"/>
      <c r="I1237" s="52">
        <f t="shared" si="19"/>
        <v>0</v>
      </c>
    </row>
    <row r="1238" spans="2:9" x14ac:dyDescent="0.2">
      <c r="B1238" s="75"/>
      <c r="I1238" s="52">
        <f t="shared" si="19"/>
        <v>0</v>
      </c>
    </row>
    <row r="1239" spans="2:9" x14ac:dyDescent="0.2">
      <c r="B1239" s="75"/>
      <c r="I1239" s="52">
        <f t="shared" si="19"/>
        <v>0</v>
      </c>
    </row>
    <row r="1240" spans="2:9" x14ac:dyDescent="0.2">
      <c r="B1240" s="75"/>
      <c r="I1240" s="52">
        <f t="shared" si="19"/>
        <v>0</v>
      </c>
    </row>
    <row r="1241" spans="2:9" x14ac:dyDescent="0.2">
      <c r="B1241" s="75"/>
      <c r="I1241" s="52">
        <f t="shared" si="19"/>
        <v>0</v>
      </c>
    </row>
    <row r="1242" spans="2:9" x14ac:dyDescent="0.2">
      <c r="B1242" s="75"/>
      <c r="I1242" s="52">
        <f t="shared" si="19"/>
        <v>0</v>
      </c>
    </row>
    <row r="1243" spans="2:9" x14ac:dyDescent="0.2">
      <c r="B1243" s="75"/>
      <c r="I1243" s="52">
        <f t="shared" si="19"/>
        <v>0</v>
      </c>
    </row>
    <row r="1244" spans="2:9" x14ac:dyDescent="0.2">
      <c r="B1244" s="75"/>
      <c r="I1244" s="52">
        <f t="shared" si="19"/>
        <v>0</v>
      </c>
    </row>
    <row r="1245" spans="2:9" x14ac:dyDescent="0.2">
      <c r="B1245" s="75"/>
      <c r="I1245" s="52">
        <f t="shared" si="19"/>
        <v>0</v>
      </c>
    </row>
    <row r="1246" spans="2:9" x14ac:dyDescent="0.2">
      <c r="B1246" s="75"/>
      <c r="I1246" s="52">
        <f t="shared" si="19"/>
        <v>0</v>
      </c>
    </row>
    <row r="1247" spans="2:9" x14ac:dyDescent="0.2">
      <c r="B1247" s="75"/>
      <c r="I1247" s="52">
        <f t="shared" si="19"/>
        <v>0</v>
      </c>
    </row>
    <row r="1248" spans="2:9" x14ac:dyDescent="0.2">
      <c r="B1248" s="75"/>
      <c r="I1248" s="52">
        <f t="shared" si="19"/>
        <v>0</v>
      </c>
    </row>
    <row r="1249" spans="2:9" x14ac:dyDescent="0.2">
      <c r="B1249" s="75"/>
      <c r="I1249" s="52">
        <f t="shared" si="19"/>
        <v>0</v>
      </c>
    </row>
    <row r="1250" spans="2:9" x14ac:dyDescent="0.2">
      <c r="B1250" s="75"/>
      <c r="I1250" s="52">
        <f t="shared" si="19"/>
        <v>0</v>
      </c>
    </row>
    <row r="1251" spans="2:9" x14ac:dyDescent="0.2">
      <c r="B1251" s="75"/>
      <c r="I1251" s="52">
        <f t="shared" si="19"/>
        <v>0</v>
      </c>
    </row>
    <row r="1252" spans="2:9" x14ac:dyDescent="0.2">
      <c r="B1252" s="75"/>
      <c r="I1252" s="52">
        <f t="shared" si="19"/>
        <v>0</v>
      </c>
    </row>
    <row r="1253" spans="2:9" x14ac:dyDescent="0.2">
      <c r="B1253" s="75"/>
      <c r="I1253" s="52">
        <f t="shared" si="19"/>
        <v>0</v>
      </c>
    </row>
    <row r="1254" spans="2:9" x14ac:dyDescent="0.2">
      <c r="B1254" s="75"/>
      <c r="I1254" s="52">
        <f t="shared" si="19"/>
        <v>0</v>
      </c>
    </row>
    <row r="1255" spans="2:9" x14ac:dyDescent="0.2">
      <c r="B1255" s="75"/>
      <c r="I1255" s="52">
        <f t="shared" si="19"/>
        <v>0</v>
      </c>
    </row>
    <row r="1256" spans="2:9" x14ac:dyDescent="0.2">
      <c r="B1256" s="75"/>
      <c r="I1256" s="52">
        <f t="shared" si="19"/>
        <v>0</v>
      </c>
    </row>
    <row r="1257" spans="2:9" x14ac:dyDescent="0.2">
      <c r="B1257" s="75"/>
      <c r="I1257" s="52">
        <f t="shared" si="19"/>
        <v>0</v>
      </c>
    </row>
    <row r="1258" spans="2:9" x14ac:dyDescent="0.2">
      <c r="B1258" s="75"/>
      <c r="I1258" s="52">
        <f t="shared" si="19"/>
        <v>0</v>
      </c>
    </row>
    <row r="1259" spans="2:9" x14ac:dyDescent="0.2">
      <c r="B1259" s="75"/>
      <c r="I1259" s="52">
        <f t="shared" si="19"/>
        <v>0</v>
      </c>
    </row>
    <row r="1260" spans="2:9" x14ac:dyDescent="0.2">
      <c r="B1260" s="75"/>
      <c r="I1260" s="52">
        <f t="shared" si="19"/>
        <v>0</v>
      </c>
    </row>
    <row r="1261" spans="2:9" x14ac:dyDescent="0.2">
      <c r="B1261" s="75"/>
      <c r="I1261" s="52">
        <f t="shared" si="19"/>
        <v>0</v>
      </c>
    </row>
    <row r="1262" spans="2:9" x14ac:dyDescent="0.2">
      <c r="B1262" s="75"/>
      <c r="I1262" s="52">
        <f t="shared" si="19"/>
        <v>0</v>
      </c>
    </row>
    <row r="1263" spans="2:9" x14ac:dyDescent="0.2">
      <c r="B1263" s="75"/>
      <c r="I1263" s="52">
        <f t="shared" si="19"/>
        <v>0</v>
      </c>
    </row>
    <row r="1264" spans="2:9" x14ac:dyDescent="0.2">
      <c r="B1264" s="75"/>
      <c r="I1264" s="52">
        <f t="shared" si="19"/>
        <v>0</v>
      </c>
    </row>
    <row r="1265" spans="2:9" x14ac:dyDescent="0.2">
      <c r="B1265" s="75"/>
      <c r="I1265" s="52">
        <f t="shared" si="19"/>
        <v>0</v>
      </c>
    </row>
    <row r="1266" spans="2:9" x14ac:dyDescent="0.2">
      <c r="B1266" s="75"/>
      <c r="I1266" s="52">
        <f t="shared" si="19"/>
        <v>0</v>
      </c>
    </row>
    <row r="1267" spans="2:9" x14ac:dyDescent="0.2">
      <c r="B1267" s="75"/>
      <c r="I1267" s="52">
        <f t="shared" si="19"/>
        <v>0</v>
      </c>
    </row>
    <row r="1268" spans="2:9" x14ac:dyDescent="0.2">
      <c r="B1268" s="75"/>
      <c r="I1268" s="52">
        <f t="shared" ref="I1268:I1331" si="20">ROUND((I1267+G1268-H1268),2)</f>
        <v>0</v>
      </c>
    </row>
    <row r="1269" spans="2:9" x14ac:dyDescent="0.2">
      <c r="B1269" s="75"/>
      <c r="I1269" s="52">
        <f t="shared" si="20"/>
        <v>0</v>
      </c>
    </row>
    <row r="1270" spans="2:9" x14ac:dyDescent="0.2">
      <c r="B1270" s="75"/>
      <c r="I1270" s="52">
        <f t="shared" si="20"/>
        <v>0</v>
      </c>
    </row>
    <row r="1271" spans="2:9" x14ac:dyDescent="0.2">
      <c r="B1271" s="75"/>
      <c r="I1271" s="52">
        <f t="shared" si="20"/>
        <v>0</v>
      </c>
    </row>
    <row r="1272" spans="2:9" x14ac:dyDescent="0.2">
      <c r="B1272" s="75"/>
      <c r="I1272" s="52">
        <f t="shared" si="20"/>
        <v>0</v>
      </c>
    </row>
    <row r="1273" spans="2:9" x14ac:dyDescent="0.2">
      <c r="B1273" s="75"/>
      <c r="I1273" s="52">
        <f t="shared" si="20"/>
        <v>0</v>
      </c>
    </row>
    <row r="1274" spans="2:9" x14ac:dyDescent="0.2">
      <c r="B1274" s="75"/>
      <c r="I1274" s="52">
        <f t="shared" si="20"/>
        <v>0</v>
      </c>
    </row>
    <row r="1275" spans="2:9" x14ac:dyDescent="0.2">
      <c r="B1275" s="75"/>
      <c r="I1275" s="52">
        <f t="shared" si="20"/>
        <v>0</v>
      </c>
    </row>
    <row r="1276" spans="2:9" x14ac:dyDescent="0.2">
      <c r="B1276" s="75"/>
      <c r="I1276" s="52">
        <f t="shared" si="20"/>
        <v>0</v>
      </c>
    </row>
    <row r="1277" spans="2:9" x14ac:dyDescent="0.2">
      <c r="B1277" s="75"/>
      <c r="I1277" s="52">
        <f t="shared" si="20"/>
        <v>0</v>
      </c>
    </row>
    <row r="1278" spans="2:9" x14ac:dyDescent="0.2">
      <c r="B1278" s="75"/>
      <c r="I1278" s="52">
        <f t="shared" si="20"/>
        <v>0</v>
      </c>
    </row>
    <row r="1279" spans="2:9" x14ac:dyDescent="0.2">
      <c r="B1279" s="75"/>
      <c r="I1279" s="52">
        <f t="shared" si="20"/>
        <v>0</v>
      </c>
    </row>
    <row r="1280" spans="2:9" x14ac:dyDescent="0.2">
      <c r="B1280" s="75"/>
      <c r="I1280" s="52">
        <f t="shared" si="20"/>
        <v>0</v>
      </c>
    </row>
    <row r="1281" spans="2:9" x14ac:dyDescent="0.2">
      <c r="B1281" s="75"/>
      <c r="I1281" s="52">
        <f t="shared" si="20"/>
        <v>0</v>
      </c>
    </row>
    <row r="1282" spans="2:9" x14ac:dyDescent="0.2">
      <c r="B1282" s="75"/>
      <c r="I1282" s="52">
        <f t="shared" si="20"/>
        <v>0</v>
      </c>
    </row>
    <row r="1283" spans="2:9" x14ac:dyDescent="0.2">
      <c r="B1283" s="75"/>
      <c r="I1283" s="52">
        <f t="shared" si="20"/>
        <v>0</v>
      </c>
    </row>
    <row r="1284" spans="2:9" x14ac:dyDescent="0.2">
      <c r="B1284" s="75"/>
      <c r="I1284" s="52">
        <f t="shared" si="20"/>
        <v>0</v>
      </c>
    </row>
    <row r="1285" spans="2:9" x14ac:dyDescent="0.2">
      <c r="B1285" s="75"/>
      <c r="I1285" s="52">
        <f t="shared" si="20"/>
        <v>0</v>
      </c>
    </row>
    <row r="1286" spans="2:9" x14ac:dyDescent="0.2">
      <c r="B1286" s="75"/>
      <c r="I1286" s="52">
        <f t="shared" si="20"/>
        <v>0</v>
      </c>
    </row>
    <row r="1287" spans="2:9" x14ac:dyDescent="0.2">
      <c r="B1287" s="75"/>
      <c r="I1287" s="52">
        <f t="shared" si="20"/>
        <v>0</v>
      </c>
    </row>
    <row r="1288" spans="2:9" x14ac:dyDescent="0.2">
      <c r="B1288" s="75"/>
      <c r="I1288" s="52">
        <f t="shared" si="20"/>
        <v>0</v>
      </c>
    </row>
    <row r="1289" spans="2:9" x14ac:dyDescent="0.2">
      <c r="B1289" s="75"/>
      <c r="I1289" s="52">
        <f t="shared" si="20"/>
        <v>0</v>
      </c>
    </row>
    <row r="1290" spans="2:9" x14ac:dyDescent="0.2">
      <c r="B1290" s="75"/>
      <c r="I1290" s="52">
        <f t="shared" si="20"/>
        <v>0</v>
      </c>
    </row>
    <row r="1291" spans="2:9" x14ac:dyDescent="0.2">
      <c r="B1291" s="75"/>
      <c r="I1291" s="52">
        <f t="shared" si="20"/>
        <v>0</v>
      </c>
    </row>
    <row r="1292" spans="2:9" x14ac:dyDescent="0.2">
      <c r="B1292" s="75"/>
      <c r="I1292" s="52">
        <f t="shared" si="20"/>
        <v>0</v>
      </c>
    </row>
    <row r="1293" spans="2:9" x14ac:dyDescent="0.2">
      <c r="B1293" s="75"/>
      <c r="I1293" s="52">
        <f t="shared" si="20"/>
        <v>0</v>
      </c>
    </row>
    <row r="1294" spans="2:9" x14ac:dyDescent="0.2">
      <c r="B1294" s="75"/>
      <c r="I1294" s="52">
        <f t="shared" si="20"/>
        <v>0</v>
      </c>
    </row>
    <row r="1295" spans="2:9" x14ac:dyDescent="0.2">
      <c r="B1295" s="75"/>
      <c r="I1295" s="52">
        <f t="shared" si="20"/>
        <v>0</v>
      </c>
    </row>
    <row r="1296" spans="2:9" x14ac:dyDescent="0.2">
      <c r="B1296" s="75"/>
      <c r="I1296" s="52">
        <f t="shared" si="20"/>
        <v>0</v>
      </c>
    </row>
    <row r="1297" spans="2:9" x14ac:dyDescent="0.2">
      <c r="B1297" s="75"/>
      <c r="I1297" s="52">
        <f t="shared" si="20"/>
        <v>0</v>
      </c>
    </row>
    <row r="1298" spans="2:9" x14ac:dyDescent="0.2">
      <c r="B1298" s="75"/>
      <c r="I1298" s="52">
        <f t="shared" si="20"/>
        <v>0</v>
      </c>
    </row>
    <row r="1299" spans="2:9" x14ac:dyDescent="0.2">
      <c r="B1299" s="75"/>
      <c r="I1299" s="52">
        <f t="shared" si="20"/>
        <v>0</v>
      </c>
    </row>
    <row r="1300" spans="2:9" x14ac:dyDescent="0.2">
      <c r="B1300" s="75"/>
      <c r="I1300" s="52">
        <f t="shared" si="20"/>
        <v>0</v>
      </c>
    </row>
    <row r="1301" spans="2:9" x14ac:dyDescent="0.2">
      <c r="B1301" s="75"/>
      <c r="I1301" s="52">
        <f t="shared" si="20"/>
        <v>0</v>
      </c>
    </row>
    <row r="1302" spans="2:9" x14ac:dyDescent="0.2">
      <c r="B1302" s="75"/>
      <c r="I1302" s="52">
        <f t="shared" si="20"/>
        <v>0</v>
      </c>
    </row>
    <row r="1303" spans="2:9" x14ac:dyDescent="0.2">
      <c r="B1303" s="75"/>
      <c r="I1303" s="52">
        <f t="shared" si="20"/>
        <v>0</v>
      </c>
    </row>
    <row r="1304" spans="2:9" x14ac:dyDescent="0.2">
      <c r="B1304" s="75"/>
      <c r="I1304" s="52">
        <f t="shared" si="20"/>
        <v>0</v>
      </c>
    </row>
    <row r="1305" spans="2:9" x14ac:dyDescent="0.2">
      <c r="B1305" s="75"/>
      <c r="I1305" s="52">
        <f t="shared" si="20"/>
        <v>0</v>
      </c>
    </row>
    <row r="1306" spans="2:9" x14ac:dyDescent="0.2">
      <c r="B1306" s="75"/>
      <c r="I1306" s="52">
        <f t="shared" si="20"/>
        <v>0</v>
      </c>
    </row>
    <row r="1307" spans="2:9" x14ac:dyDescent="0.2">
      <c r="B1307" s="75"/>
      <c r="I1307" s="52">
        <f t="shared" si="20"/>
        <v>0</v>
      </c>
    </row>
    <row r="1308" spans="2:9" x14ac:dyDescent="0.2">
      <c r="B1308" s="75"/>
      <c r="I1308" s="52">
        <f t="shared" si="20"/>
        <v>0</v>
      </c>
    </row>
    <row r="1309" spans="2:9" x14ac:dyDescent="0.2">
      <c r="B1309" s="75"/>
      <c r="I1309" s="52">
        <f t="shared" si="20"/>
        <v>0</v>
      </c>
    </row>
    <row r="1310" spans="2:9" x14ac:dyDescent="0.2">
      <c r="B1310" s="75"/>
      <c r="I1310" s="52">
        <f t="shared" si="20"/>
        <v>0</v>
      </c>
    </row>
    <row r="1311" spans="2:9" x14ac:dyDescent="0.2">
      <c r="B1311" s="75"/>
      <c r="I1311" s="52">
        <f t="shared" si="20"/>
        <v>0</v>
      </c>
    </row>
    <row r="1312" spans="2:9" x14ac:dyDescent="0.2">
      <c r="B1312" s="75"/>
      <c r="I1312" s="52">
        <f t="shared" si="20"/>
        <v>0</v>
      </c>
    </row>
    <row r="1313" spans="2:9" x14ac:dyDescent="0.2">
      <c r="B1313" s="75"/>
      <c r="I1313" s="52">
        <f t="shared" si="20"/>
        <v>0</v>
      </c>
    </row>
    <row r="1314" spans="2:9" x14ac:dyDescent="0.2">
      <c r="B1314" s="75"/>
      <c r="I1314" s="52">
        <f t="shared" si="20"/>
        <v>0</v>
      </c>
    </row>
    <row r="1315" spans="2:9" x14ac:dyDescent="0.2">
      <c r="B1315" s="75"/>
      <c r="I1315" s="52">
        <f t="shared" si="20"/>
        <v>0</v>
      </c>
    </row>
    <row r="1316" spans="2:9" x14ac:dyDescent="0.2">
      <c r="B1316" s="75"/>
      <c r="I1316" s="52">
        <f t="shared" si="20"/>
        <v>0</v>
      </c>
    </row>
    <row r="1317" spans="2:9" x14ac:dyDescent="0.2">
      <c r="B1317" s="75"/>
      <c r="I1317" s="52">
        <f t="shared" si="20"/>
        <v>0</v>
      </c>
    </row>
    <row r="1318" spans="2:9" x14ac:dyDescent="0.2">
      <c r="B1318" s="75"/>
      <c r="I1318" s="52">
        <f t="shared" si="20"/>
        <v>0</v>
      </c>
    </row>
    <row r="1319" spans="2:9" x14ac:dyDescent="0.2">
      <c r="B1319" s="75"/>
      <c r="I1319" s="52">
        <f t="shared" si="20"/>
        <v>0</v>
      </c>
    </row>
    <row r="1320" spans="2:9" x14ac:dyDescent="0.2">
      <c r="B1320" s="75"/>
      <c r="I1320" s="52">
        <f t="shared" si="20"/>
        <v>0</v>
      </c>
    </row>
    <row r="1321" spans="2:9" x14ac:dyDescent="0.2">
      <c r="B1321" s="75"/>
      <c r="I1321" s="52">
        <f t="shared" si="20"/>
        <v>0</v>
      </c>
    </row>
    <row r="1322" spans="2:9" x14ac:dyDescent="0.2">
      <c r="B1322" s="75"/>
      <c r="I1322" s="52">
        <f t="shared" si="20"/>
        <v>0</v>
      </c>
    </row>
    <row r="1323" spans="2:9" x14ac:dyDescent="0.2">
      <c r="B1323" s="75"/>
      <c r="I1323" s="52">
        <f t="shared" si="20"/>
        <v>0</v>
      </c>
    </row>
    <row r="1324" spans="2:9" x14ac:dyDescent="0.2">
      <c r="B1324" s="75"/>
      <c r="I1324" s="52">
        <f t="shared" si="20"/>
        <v>0</v>
      </c>
    </row>
    <row r="1325" spans="2:9" x14ac:dyDescent="0.2">
      <c r="B1325" s="75"/>
      <c r="I1325" s="52">
        <f t="shared" si="20"/>
        <v>0</v>
      </c>
    </row>
    <row r="1326" spans="2:9" x14ac:dyDescent="0.2">
      <c r="B1326" s="75"/>
      <c r="I1326" s="52">
        <f t="shared" si="20"/>
        <v>0</v>
      </c>
    </row>
    <row r="1327" spans="2:9" x14ac:dyDescent="0.2">
      <c r="B1327" s="75"/>
      <c r="I1327" s="52">
        <f t="shared" si="20"/>
        <v>0</v>
      </c>
    </row>
    <row r="1328" spans="2:9" x14ac:dyDescent="0.2">
      <c r="B1328" s="75"/>
      <c r="I1328" s="52">
        <f t="shared" si="20"/>
        <v>0</v>
      </c>
    </row>
    <row r="1329" spans="2:9" x14ac:dyDescent="0.2">
      <c r="B1329" s="75"/>
      <c r="I1329" s="52">
        <f t="shared" si="20"/>
        <v>0</v>
      </c>
    </row>
    <row r="1330" spans="2:9" x14ac:dyDescent="0.2">
      <c r="B1330" s="75"/>
      <c r="I1330" s="52">
        <f t="shared" si="20"/>
        <v>0</v>
      </c>
    </row>
    <row r="1331" spans="2:9" x14ac:dyDescent="0.2">
      <c r="B1331" s="75"/>
      <c r="I1331" s="52">
        <f t="shared" si="20"/>
        <v>0</v>
      </c>
    </row>
    <row r="1332" spans="2:9" x14ac:dyDescent="0.2">
      <c r="B1332" s="75"/>
      <c r="I1332" s="52">
        <f t="shared" ref="I1332:I1395" si="21">ROUND((I1331+G1332-H1332),2)</f>
        <v>0</v>
      </c>
    </row>
    <row r="1333" spans="2:9" x14ac:dyDescent="0.2">
      <c r="B1333" s="75"/>
      <c r="I1333" s="52">
        <f t="shared" si="21"/>
        <v>0</v>
      </c>
    </row>
    <row r="1334" spans="2:9" x14ac:dyDescent="0.2">
      <c r="B1334" s="75"/>
      <c r="I1334" s="52">
        <f t="shared" si="21"/>
        <v>0</v>
      </c>
    </row>
    <row r="1335" spans="2:9" x14ac:dyDescent="0.2">
      <c r="B1335" s="75"/>
      <c r="I1335" s="52">
        <f t="shared" si="21"/>
        <v>0</v>
      </c>
    </row>
    <row r="1336" spans="2:9" x14ac:dyDescent="0.2">
      <c r="B1336" s="75"/>
      <c r="I1336" s="52">
        <f t="shared" si="21"/>
        <v>0</v>
      </c>
    </row>
    <row r="1337" spans="2:9" x14ac:dyDescent="0.2">
      <c r="B1337" s="75"/>
      <c r="I1337" s="52">
        <f t="shared" si="21"/>
        <v>0</v>
      </c>
    </row>
    <row r="1338" spans="2:9" x14ac:dyDescent="0.2">
      <c r="B1338" s="75"/>
      <c r="I1338" s="52">
        <f t="shared" si="21"/>
        <v>0</v>
      </c>
    </row>
    <row r="1339" spans="2:9" x14ac:dyDescent="0.2">
      <c r="B1339" s="75"/>
      <c r="I1339" s="52">
        <f t="shared" si="21"/>
        <v>0</v>
      </c>
    </row>
    <row r="1340" spans="2:9" x14ac:dyDescent="0.2">
      <c r="B1340" s="75"/>
      <c r="I1340" s="52">
        <f t="shared" si="21"/>
        <v>0</v>
      </c>
    </row>
    <row r="1341" spans="2:9" x14ac:dyDescent="0.2">
      <c r="B1341" s="75"/>
      <c r="I1341" s="52">
        <f t="shared" si="21"/>
        <v>0</v>
      </c>
    </row>
    <row r="1342" spans="2:9" x14ac:dyDescent="0.2">
      <c r="B1342" s="75"/>
      <c r="I1342" s="52">
        <f t="shared" si="21"/>
        <v>0</v>
      </c>
    </row>
    <row r="1343" spans="2:9" x14ac:dyDescent="0.2">
      <c r="B1343" s="75"/>
      <c r="I1343" s="52">
        <f t="shared" si="21"/>
        <v>0</v>
      </c>
    </row>
    <row r="1344" spans="2:9" x14ac:dyDescent="0.2">
      <c r="B1344" s="75"/>
      <c r="I1344" s="52">
        <f t="shared" si="21"/>
        <v>0</v>
      </c>
    </row>
    <row r="1345" spans="2:9" x14ac:dyDescent="0.2">
      <c r="B1345" s="75"/>
      <c r="I1345" s="52">
        <f t="shared" si="21"/>
        <v>0</v>
      </c>
    </row>
    <row r="1346" spans="2:9" x14ac:dyDescent="0.2">
      <c r="B1346" s="75"/>
      <c r="I1346" s="52">
        <f t="shared" si="21"/>
        <v>0</v>
      </c>
    </row>
    <row r="1347" spans="2:9" x14ac:dyDescent="0.2">
      <c r="B1347" s="75"/>
      <c r="I1347" s="52">
        <f t="shared" si="21"/>
        <v>0</v>
      </c>
    </row>
    <row r="1348" spans="2:9" x14ac:dyDescent="0.2">
      <c r="B1348" s="75"/>
      <c r="I1348" s="52">
        <f t="shared" si="21"/>
        <v>0</v>
      </c>
    </row>
    <row r="1349" spans="2:9" x14ac:dyDescent="0.2">
      <c r="B1349" s="75"/>
      <c r="I1349" s="52">
        <f t="shared" si="21"/>
        <v>0</v>
      </c>
    </row>
    <row r="1350" spans="2:9" x14ac:dyDescent="0.2">
      <c r="B1350" s="75"/>
      <c r="I1350" s="52">
        <f t="shared" si="21"/>
        <v>0</v>
      </c>
    </row>
    <row r="1351" spans="2:9" x14ac:dyDescent="0.2">
      <c r="B1351" s="75"/>
      <c r="I1351" s="52">
        <f t="shared" si="21"/>
        <v>0</v>
      </c>
    </row>
    <row r="1352" spans="2:9" x14ac:dyDescent="0.2">
      <c r="B1352" s="75"/>
      <c r="I1352" s="52">
        <f t="shared" si="21"/>
        <v>0</v>
      </c>
    </row>
    <row r="1353" spans="2:9" x14ac:dyDescent="0.2">
      <c r="B1353" s="75"/>
      <c r="I1353" s="52">
        <f t="shared" si="21"/>
        <v>0</v>
      </c>
    </row>
    <row r="1354" spans="2:9" x14ac:dyDescent="0.2">
      <c r="B1354" s="75"/>
      <c r="I1354" s="52">
        <f t="shared" si="21"/>
        <v>0</v>
      </c>
    </row>
    <row r="1355" spans="2:9" x14ac:dyDescent="0.2">
      <c r="B1355" s="75"/>
      <c r="I1355" s="52">
        <f t="shared" si="21"/>
        <v>0</v>
      </c>
    </row>
    <row r="1356" spans="2:9" x14ac:dyDescent="0.2">
      <c r="B1356" s="75"/>
      <c r="I1356" s="52">
        <f t="shared" si="21"/>
        <v>0</v>
      </c>
    </row>
    <row r="1357" spans="2:9" x14ac:dyDescent="0.2">
      <c r="B1357" s="75"/>
      <c r="I1357" s="52">
        <f t="shared" si="21"/>
        <v>0</v>
      </c>
    </row>
    <row r="1358" spans="2:9" x14ac:dyDescent="0.2">
      <c r="B1358" s="75"/>
      <c r="I1358" s="52">
        <f t="shared" si="21"/>
        <v>0</v>
      </c>
    </row>
    <row r="1359" spans="2:9" x14ac:dyDescent="0.2">
      <c r="B1359" s="75"/>
      <c r="I1359" s="52">
        <f t="shared" si="21"/>
        <v>0</v>
      </c>
    </row>
    <row r="1360" spans="2:9" x14ac:dyDescent="0.2">
      <c r="B1360" s="75"/>
      <c r="I1360" s="52">
        <f t="shared" si="21"/>
        <v>0</v>
      </c>
    </row>
    <row r="1361" spans="2:9" x14ac:dyDescent="0.2">
      <c r="B1361" s="75"/>
      <c r="I1361" s="52">
        <f t="shared" si="21"/>
        <v>0</v>
      </c>
    </row>
    <row r="1362" spans="2:9" x14ac:dyDescent="0.2">
      <c r="B1362" s="75"/>
      <c r="I1362" s="52">
        <f t="shared" si="21"/>
        <v>0</v>
      </c>
    </row>
    <row r="1363" spans="2:9" x14ac:dyDescent="0.2">
      <c r="B1363" s="75"/>
      <c r="I1363" s="52">
        <f t="shared" si="21"/>
        <v>0</v>
      </c>
    </row>
    <row r="1364" spans="2:9" x14ac:dyDescent="0.2">
      <c r="B1364" s="75"/>
      <c r="I1364" s="52">
        <f t="shared" si="21"/>
        <v>0</v>
      </c>
    </row>
    <row r="1365" spans="2:9" x14ac:dyDescent="0.2">
      <c r="B1365" s="75"/>
      <c r="I1365" s="52">
        <f t="shared" si="21"/>
        <v>0</v>
      </c>
    </row>
    <row r="1366" spans="2:9" x14ac:dyDescent="0.2">
      <c r="B1366" s="75"/>
      <c r="I1366" s="52">
        <f t="shared" si="21"/>
        <v>0</v>
      </c>
    </row>
    <row r="1367" spans="2:9" x14ac:dyDescent="0.2">
      <c r="B1367" s="75"/>
      <c r="I1367" s="52">
        <f t="shared" si="21"/>
        <v>0</v>
      </c>
    </row>
    <row r="1368" spans="2:9" x14ac:dyDescent="0.2">
      <c r="B1368" s="75"/>
      <c r="I1368" s="52">
        <f t="shared" si="21"/>
        <v>0</v>
      </c>
    </row>
    <row r="1369" spans="2:9" x14ac:dyDescent="0.2">
      <c r="B1369" s="75"/>
      <c r="I1369" s="52">
        <f t="shared" si="21"/>
        <v>0</v>
      </c>
    </row>
    <row r="1370" spans="2:9" x14ac:dyDescent="0.2">
      <c r="B1370" s="75"/>
      <c r="I1370" s="52">
        <f t="shared" si="21"/>
        <v>0</v>
      </c>
    </row>
    <row r="1371" spans="2:9" x14ac:dyDescent="0.2">
      <c r="B1371" s="75"/>
      <c r="I1371" s="52">
        <f t="shared" si="21"/>
        <v>0</v>
      </c>
    </row>
    <row r="1372" spans="2:9" x14ac:dyDescent="0.2">
      <c r="B1372" s="75"/>
      <c r="I1372" s="52">
        <f t="shared" si="21"/>
        <v>0</v>
      </c>
    </row>
    <row r="1373" spans="2:9" x14ac:dyDescent="0.2">
      <c r="B1373" s="75"/>
      <c r="I1373" s="52">
        <f t="shared" si="21"/>
        <v>0</v>
      </c>
    </row>
    <row r="1374" spans="2:9" x14ac:dyDescent="0.2">
      <c r="B1374" s="75"/>
      <c r="I1374" s="52">
        <f t="shared" si="21"/>
        <v>0</v>
      </c>
    </row>
    <row r="1375" spans="2:9" x14ac:dyDescent="0.2">
      <c r="B1375" s="75"/>
      <c r="I1375" s="52">
        <f t="shared" si="21"/>
        <v>0</v>
      </c>
    </row>
    <row r="1376" spans="2:9" x14ac:dyDescent="0.2">
      <c r="B1376" s="75"/>
      <c r="I1376" s="52">
        <f t="shared" si="21"/>
        <v>0</v>
      </c>
    </row>
    <row r="1377" spans="2:9" x14ac:dyDescent="0.2">
      <c r="B1377" s="75"/>
      <c r="I1377" s="52">
        <f t="shared" si="21"/>
        <v>0</v>
      </c>
    </row>
    <row r="1378" spans="2:9" x14ac:dyDescent="0.2">
      <c r="B1378" s="75"/>
      <c r="I1378" s="52">
        <f t="shared" si="21"/>
        <v>0</v>
      </c>
    </row>
    <row r="1379" spans="2:9" x14ac:dyDescent="0.2">
      <c r="B1379" s="75"/>
      <c r="I1379" s="52">
        <f t="shared" si="21"/>
        <v>0</v>
      </c>
    </row>
    <row r="1380" spans="2:9" x14ac:dyDescent="0.2">
      <c r="B1380" s="75"/>
      <c r="I1380" s="52">
        <f t="shared" si="21"/>
        <v>0</v>
      </c>
    </row>
    <row r="1381" spans="2:9" x14ac:dyDescent="0.2">
      <c r="B1381" s="75"/>
      <c r="I1381" s="52">
        <f t="shared" si="21"/>
        <v>0</v>
      </c>
    </row>
    <row r="1382" spans="2:9" x14ac:dyDescent="0.2">
      <c r="B1382" s="75"/>
      <c r="I1382" s="52">
        <f t="shared" si="21"/>
        <v>0</v>
      </c>
    </row>
    <row r="1383" spans="2:9" x14ac:dyDescent="0.2">
      <c r="B1383" s="75"/>
      <c r="I1383" s="52">
        <f t="shared" si="21"/>
        <v>0</v>
      </c>
    </row>
    <row r="1384" spans="2:9" x14ac:dyDescent="0.2">
      <c r="B1384" s="75"/>
      <c r="I1384" s="52">
        <f t="shared" si="21"/>
        <v>0</v>
      </c>
    </row>
    <row r="1385" spans="2:9" x14ac:dyDescent="0.2">
      <c r="B1385" s="75"/>
      <c r="I1385" s="52">
        <f t="shared" si="21"/>
        <v>0</v>
      </c>
    </row>
    <row r="1386" spans="2:9" x14ac:dyDescent="0.2">
      <c r="B1386" s="75"/>
      <c r="I1386" s="52">
        <f t="shared" si="21"/>
        <v>0</v>
      </c>
    </row>
    <row r="1387" spans="2:9" x14ac:dyDescent="0.2">
      <c r="B1387" s="75"/>
      <c r="I1387" s="52">
        <f t="shared" si="21"/>
        <v>0</v>
      </c>
    </row>
    <row r="1388" spans="2:9" x14ac:dyDescent="0.2">
      <c r="B1388" s="75"/>
      <c r="I1388" s="52">
        <f t="shared" si="21"/>
        <v>0</v>
      </c>
    </row>
    <row r="1389" spans="2:9" x14ac:dyDescent="0.2">
      <c r="B1389" s="75"/>
      <c r="I1389" s="52">
        <f t="shared" si="21"/>
        <v>0</v>
      </c>
    </row>
    <row r="1390" spans="2:9" x14ac:dyDescent="0.2">
      <c r="B1390" s="75"/>
      <c r="I1390" s="52">
        <f t="shared" si="21"/>
        <v>0</v>
      </c>
    </row>
    <row r="1391" spans="2:9" x14ac:dyDescent="0.2">
      <c r="B1391" s="75"/>
      <c r="I1391" s="52">
        <f t="shared" si="21"/>
        <v>0</v>
      </c>
    </row>
    <row r="1392" spans="2:9" x14ac:dyDescent="0.2">
      <c r="B1392" s="75"/>
      <c r="I1392" s="52">
        <f t="shared" si="21"/>
        <v>0</v>
      </c>
    </row>
    <row r="1393" spans="2:9" x14ac:dyDescent="0.2">
      <c r="B1393" s="75"/>
      <c r="I1393" s="52">
        <f t="shared" si="21"/>
        <v>0</v>
      </c>
    </row>
    <row r="1394" spans="2:9" x14ac:dyDescent="0.2">
      <c r="B1394" s="75"/>
      <c r="I1394" s="52">
        <f t="shared" si="21"/>
        <v>0</v>
      </c>
    </row>
    <row r="1395" spans="2:9" x14ac:dyDescent="0.2">
      <c r="B1395" s="75"/>
      <c r="I1395" s="52">
        <f t="shared" si="21"/>
        <v>0</v>
      </c>
    </row>
    <row r="1396" spans="2:9" x14ac:dyDescent="0.2">
      <c r="B1396" s="75"/>
      <c r="I1396" s="52">
        <f t="shared" ref="I1396:I1459" si="22">ROUND((I1395+G1396-H1396),2)</f>
        <v>0</v>
      </c>
    </row>
    <row r="1397" spans="2:9" x14ac:dyDescent="0.2">
      <c r="B1397" s="75"/>
      <c r="I1397" s="52">
        <f t="shared" si="22"/>
        <v>0</v>
      </c>
    </row>
    <row r="1398" spans="2:9" x14ac:dyDescent="0.2">
      <c r="B1398" s="75"/>
      <c r="I1398" s="52">
        <f t="shared" si="22"/>
        <v>0</v>
      </c>
    </row>
    <row r="1399" spans="2:9" x14ac:dyDescent="0.2">
      <c r="B1399" s="75"/>
      <c r="I1399" s="52">
        <f t="shared" si="22"/>
        <v>0</v>
      </c>
    </row>
    <row r="1400" spans="2:9" x14ac:dyDescent="0.2">
      <c r="B1400" s="75"/>
      <c r="I1400" s="52">
        <f t="shared" si="22"/>
        <v>0</v>
      </c>
    </row>
    <row r="1401" spans="2:9" x14ac:dyDescent="0.2">
      <c r="B1401" s="75"/>
      <c r="I1401" s="52">
        <f t="shared" si="22"/>
        <v>0</v>
      </c>
    </row>
    <row r="1402" spans="2:9" x14ac:dyDescent="0.2">
      <c r="B1402" s="75"/>
      <c r="I1402" s="52">
        <f t="shared" si="22"/>
        <v>0</v>
      </c>
    </row>
    <row r="1403" spans="2:9" x14ac:dyDescent="0.2">
      <c r="B1403" s="75"/>
      <c r="I1403" s="52">
        <f t="shared" si="22"/>
        <v>0</v>
      </c>
    </row>
    <row r="1404" spans="2:9" x14ac:dyDescent="0.2">
      <c r="B1404" s="75"/>
      <c r="I1404" s="52">
        <f t="shared" si="22"/>
        <v>0</v>
      </c>
    </row>
    <row r="1405" spans="2:9" x14ac:dyDescent="0.2">
      <c r="B1405" s="75"/>
      <c r="I1405" s="52">
        <f t="shared" si="22"/>
        <v>0</v>
      </c>
    </row>
    <row r="1406" spans="2:9" x14ac:dyDescent="0.2">
      <c r="B1406" s="75"/>
      <c r="I1406" s="52">
        <f t="shared" si="22"/>
        <v>0</v>
      </c>
    </row>
    <row r="1407" spans="2:9" x14ac:dyDescent="0.2">
      <c r="B1407" s="75"/>
      <c r="I1407" s="52">
        <f t="shared" si="22"/>
        <v>0</v>
      </c>
    </row>
    <row r="1408" spans="2:9" x14ac:dyDescent="0.2">
      <c r="B1408" s="75"/>
      <c r="I1408" s="52">
        <f t="shared" si="22"/>
        <v>0</v>
      </c>
    </row>
    <row r="1409" spans="2:9" x14ac:dyDescent="0.2">
      <c r="B1409" s="75"/>
      <c r="I1409" s="52">
        <f t="shared" si="22"/>
        <v>0</v>
      </c>
    </row>
    <row r="1410" spans="2:9" x14ac:dyDescent="0.2">
      <c r="B1410" s="75"/>
      <c r="I1410" s="52">
        <f t="shared" si="22"/>
        <v>0</v>
      </c>
    </row>
    <row r="1411" spans="2:9" x14ac:dyDescent="0.2">
      <c r="B1411" s="75"/>
      <c r="I1411" s="52">
        <f t="shared" si="22"/>
        <v>0</v>
      </c>
    </row>
    <row r="1412" spans="2:9" x14ac:dyDescent="0.2">
      <c r="B1412" s="75"/>
      <c r="I1412" s="52">
        <f t="shared" si="22"/>
        <v>0</v>
      </c>
    </row>
    <row r="1413" spans="2:9" x14ac:dyDescent="0.2">
      <c r="B1413" s="75"/>
      <c r="I1413" s="52">
        <f t="shared" si="22"/>
        <v>0</v>
      </c>
    </row>
    <row r="1414" spans="2:9" x14ac:dyDescent="0.2">
      <c r="B1414" s="75"/>
      <c r="I1414" s="52">
        <f t="shared" si="22"/>
        <v>0</v>
      </c>
    </row>
    <row r="1415" spans="2:9" x14ac:dyDescent="0.2">
      <c r="B1415" s="75"/>
      <c r="I1415" s="52">
        <f t="shared" si="22"/>
        <v>0</v>
      </c>
    </row>
    <row r="1416" spans="2:9" x14ac:dyDescent="0.2">
      <c r="B1416" s="75"/>
      <c r="I1416" s="52">
        <f t="shared" si="22"/>
        <v>0</v>
      </c>
    </row>
    <row r="1417" spans="2:9" x14ac:dyDescent="0.2">
      <c r="B1417" s="75"/>
      <c r="I1417" s="52">
        <f t="shared" si="22"/>
        <v>0</v>
      </c>
    </row>
    <row r="1418" spans="2:9" x14ac:dyDescent="0.2">
      <c r="B1418" s="75"/>
      <c r="I1418" s="52">
        <f t="shared" si="22"/>
        <v>0</v>
      </c>
    </row>
    <row r="1419" spans="2:9" x14ac:dyDescent="0.2">
      <c r="B1419" s="75"/>
      <c r="I1419" s="52">
        <f t="shared" si="22"/>
        <v>0</v>
      </c>
    </row>
    <row r="1420" spans="2:9" x14ac:dyDescent="0.2">
      <c r="B1420" s="75"/>
      <c r="I1420" s="52">
        <f t="shared" si="22"/>
        <v>0</v>
      </c>
    </row>
    <row r="1421" spans="2:9" x14ac:dyDescent="0.2">
      <c r="B1421" s="75"/>
      <c r="I1421" s="52">
        <f t="shared" si="22"/>
        <v>0</v>
      </c>
    </row>
    <row r="1422" spans="2:9" x14ac:dyDescent="0.2">
      <c r="B1422" s="75"/>
      <c r="I1422" s="52">
        <f t="shared" si="22"/>
        <v>0</v>
      </c>
    </row>
    <row r="1423" spans="2:9" x14ac:dyDescent="0.2">
      <c r="B1423" s="75"/>
      <c r="I1423" s="52">
        <f t="shared" si="22"/>
        <v>0</v>
      </c>
    </row>
    <row r="1424" spans="2:9" x14ac:dyDescent="0.2">
      <c r="B1424" s="75"/>
      <c r="I1424" s="52">
        <f t="shared" si="22"/>
        <v>0</v>
      </c>
    </row>
    <row r="1425" spans="2:9" x14ac:dyDescent="0.2">
      <c r="B1425" s="75"/>
      <c r="I1425" s="52">
        <f t="shared" si="22"/>
        <v>0</v>
      </c>
    </row>
    <row r="1426" spans="2:9" x14ac:dyDescent="0.2">
      <c r="B1426" s="75"/>
      <c r="I1426" s="52">
        <f t="shared" si="22"/>
        <v>0</v>
      </c>
    </row>
    <row r="1427" spans="2:9" x14ac:dyDescent="0.2">
      <c r="B1427" s="75"/>
      <c r="I1427" s="52">
        <f t="shared" si="22"/>
        <v>0</v>
      </c>
    </row>
    <row r="1428" spans="2:9" x14ac:dyDescent="0.2">
      <c r="B1428" s="75"/>
      <c r="I1428" s="52">
        <f t="shared" si="22"/>
        <v>0</v>
      </c>
    </row>
    <row r="1429" spans="2:9" x14ac:dyDescent="0.2">
      <c r="B1429" s="75"/>
      <c r="I1429" s="52">
        <f t="shared" si="22"/>
        <v>0</v>
      </c>
    </row>
    <row r="1430" spans="2:9" x14ac:dyDescent="0.2">
      <c r="B1430" s="75"/>
      <c r="I1430" s="52">
        <f t="shared" si="22"/>
        <v>0</v>
      </c>
    </row>
    <row r="1431" spans="2:9" x14ac:dyDescent="0.2">
      <c r="B1431" s="75"/>
      <c r="I1431" s="52">
        <f t="shared" si="22"/>
        <v>0</v>
      </c>
    </row>
    <row r="1432" spans="2:9" x14ac:dyDescent="0.2">
      <c r="B1432" s="75"/>
      <c r="I1432" s="52">
        <f t="shared" si="22"/>
        <v>0</v>
      </c>
    </row>
    <row r="1433" spans="2:9" x14ac:dyDescent="0.2">
      <c r="B1433" s="75"/>
      <c r="I1433" s="52">
        <f t="shared" si="22"/>
        <v>0</v>
      </c>
    </row>
    <row r="1434" spans="2:9" x14ac:dyDescent="0.2">
      <c r="B1434" s="75"/>
      <c r="I1434" s="52">
        <f t="shared" si="22"/>
        <v>0</v>
      </c>
    </row>
    <row r="1435" spans="2:9" x14ac:dyDescent="0.2">
      <c r="B1435" s="75"/>
      <c r="I1435" s="52">
        <f t="shared" si="22"/>
        <v>0</v>
      </c>
    </row>
    <row r="1436" spans="2:9" x14ac:dyDescent="0.2">
      <c r="B1436" s="75"/>
      <c r="I1436" s="52">
        <f t="shared" si="22"/>
        <v>0</v>
      </c>
    </row>
    <row r="1437" spans="2:9" x14ac:dyDescent="0.2">
      <c r="B1437" s="75"/>
      <c r="I1437" s="52">
        <f t="shared" si="22"/>
        <v>0</v>
      </c>
    </row>
    <row r="1438" spans="2:9" x14ac:dyDescent="0.2">
      <c r="B1438" s="75"/>
      <c r="I1438" s="52">
        <f t="shared" si="22"/>
        <v>0</v>
      </c>
    </row>
    <row r="1439" spans="2:9" x14ac:dyDescent="0.2">
      <c r="B1439" s="75"/>
      <c r="I1439" s="52">
        <f t="shared" si="22"/>
        <v>0</v>
      </c>
    </row>
    <row r="1440" spans="2:9" x14ac:dyDescent="0.2">
      <c r="B1440" s="75"/>
      <c r="I1440" s="52">
        <f t="shared" si="22"/>
        <v>0</v>
      </c>
    </row>
    <row r="1441" spans="2:9" x14ac:dyDescent="0.2">
      <c r="B1441" s="75"/>
      <c r="I1441" s="52">
        <f t="shared" si="22"/>
        <v>0</v>
      </c>
    </row>
    <row r="1442" spans="2:9" x14ac:dyDescent="0.2">
      <c r="B1442" s="75"/>
      <c r="I1442" s="52">
        <f t="shared" si="22"/>
        <v>0</v>
      </c>
    </row>
    <row r="1443" spans="2:9" x14ac:dyDescent="0.2">
      <c r="B1443" s="75"/>
      <c r="I1443" s="52">
        <f t="shared" si="22"/>
        <v>0</v>
      </c>
    </row>
    <row r="1444" spans="2:9" x14ac:dyDescent="0.2">
      <c r="B1444" s="75"/>
      <c r="I1444" s="52">
        <f t="shared" si="22"/>
        <v>0</v>
      </c>
    </row>
    <row r="1445" spans="2:9" x14ac:dyDescent="0.2">
      <c r="B1445" s="75"/>
      <c r="I1445" s="52">
        <f t="shared" si="22"/>
        <v>0</v>
      </c>
    </row>
    <row r="1446" spans="2:9" x14ac:dyDescent="0.2">
      <c r="B1446" s="75"/>
      <c r="I1446" s="52">
        <f t="shared" si="22"/>
        <v>0</v>
      </c>
    </row>
    <row r="1447" spans="2:9" x14ac:dyDescent="0.2">
      <c r="B1447" s="75"/>
      <c r="I1447" s="52">
        <f t="shared" si="22"/>
        <v>0</v>
      </c>
    </row>
    <row r="1448" spans="2:9" x14ac:dyDescent="0.2">
      <c r="B1448" s="75"/>
      <c r="I1448" s="52">
        <f t="shared" si="22"/>
        <v>0</v>
      </c>
    </row>
    <row r="1449" spans="2:9" x14ac:dyDescent="0.2">
      <c r="B1449" s="75"/>
      <c r="I1449" s="52">
        <f t="shared" si="22"/>
        <v>0</v>
      </c>
    </row>
    <row r="1450" spans="2:9" x14ac:dyDescent="0.2">
      <c r="B1450" s="75"/>
      <c r="I1450" s="52">
        <f t="shared" si="22"/>
        <v>0</v>
      </c>
    </row>
    <row r="1451" spans="2:9" x14ac:dyDescent="0.2">
      <c r="B1451" s="75"/>
      <c r="I1451" s="52">
        <f t="shared" si="22"/>
        <v>0</v>
      </c>
    </row>
    <row r="1452" spans="2:9" x14ac:dyDescent="0.2">
      <c r="B1452" s="75"/>
      <c r="I1452" s="52">
        <f t="shared" si="22"/>
        <v>0</v>
      </c>
    </row>
    <row r="1453" spans="2:9" x14ac:dyDescent="0.2">
      <c r="B1453" s="75"/>
      <c r="I1453" s="52">
        <f t="shared" si="22"/>
        <v>0</v>
      </c>
    </row>
    <row r="1454" spans="2:9" x14ac:dyDescent="0.2">
      <c r="B1454" s="75"/>
      <c r="I1454" s="52">
        <f t="shared" si="22"/>
        <v>0</v>
      </c>
    </row>
    <row r="1455" spans="2:9" x14ac:dyDescent="0.2">
      <c r="B1455" s="75"/>
      <c r="I1455" s="52">
        <f t="shared" si="22"/>
        <v>0</v>
      </c>
    </row>
    <row r="1456" spans="2:9" x14ac:dyDescent="0.2">
      <c r="B1456" s="75"/>
      <c r="I1456" s="52">
        <f t="shared" si="22"/>
        <v>0</v>
      </c>
    </row>
    <row r="1457" spans="2:9" x14ac:dyDescent="0.2">
      <c r="B1457" s="75"/>
      <c r="I1457" s="52">
        <f t="shared" si="22"/>
        <v>0</v>
      </c>
    </row>
    <row r="1458" spans="2:9" x14ac:dyDescent="0.2">
      <c r="B1458" s="75"/>
      <c r="I1458" s="52">
        <f t="shared" si="22"/>
        <v>0</v>
      </c>
    </row>
    <row r="1459" spans="2:9" x14ac:dyDescent="0.2">
      <c r="B1459" s="75"/>
      <c r="I1459" s="52">
        <f t="shared" si="22"/>
        <v>0</v>
      </c>
    </row>
    <row r="1460" spans="2:9" x14ac:dyDescent="0.2">
      <c r="B1460" s="75"/>
      <c r="I1460" s="52">
        <f t="shared" ref="I1460:I1501" si="23">ROUND((I1459+G1460-H1460),2)</f>
        <v>0</v>
      </c>
    </row>
    <row r="1461" spans="2:9" x14ac:dyDescent="0.2">
      <c r="B1461" s="75"/>
      <c r="I1461" s="52">
        <f t="shared" si="23"/>
        <v>0</v>
      </c>
    </row>
    <row r="1462" spans="2:9" x14ac:dyDescent="0.2">
      <c r="B1462" s="75"/>
      <c r="I1462" s="52">
        <f t="shared" si="23"/>
        <v>0</v>
      </c>
    </row>
    <row r="1463" spans="2:9" x14ac:dyDescent="0.2">
      <c r="B1463" s="75"/>
      <c r="I1463" s="52">
        <f t="shared" si="23"/>
        <v>0</v>
      </c>
    </row>
    <row r="1464" spans="2:9" x14ac:dyDescent="0.2">
      <c r="B1464" s="75"/>
      <c r="I1464" s="52">
        <f t="shared" si="23"/>
        <v>0</v>
      </c>
    </row>
    <row r="1465" spans="2:9" x14ac:dyDescent="0.2">
      <c r="B1465" s="75"/>
      <c r="I1465" s="52">
        <f t="shared" si="23"/>
        <v>0</v>
      </c>
    </row>
    <row r="1466" spans="2:9" x14ac:dyDescent="0.2">
      <c r="B1466" s="75"/>
      <c r="I1466" s="52">
        <f t="shared" si="23"/>
        <v>0</v>
      </c>
    </row>
    <row r="1467" spans="2:9" x14ac:dyDescent="0.2">
      <c r="B1467" s="75"/>
      <c r="I1467" s="52">
        <f t="shared" si="23"/>
        <v>0</v>
      </c>
    </row>
    <row r="1468" spans="2:9" x14ac:dyDescent="0.2">
      <c r="B1468" s="75"/>
      <c r="I1468" s="52">
        <f t="shared" si="23"/>
        <v>0</v>
      </c>
    </row>
    <row r="1469" spans="2:9" x14ac:dyDescent="0.2">
      <c r="B1469" s="75"/>
      <c r="I1469" s="52">
        <f t="shared" si="23"/>
        <v>0</v>
      </c>
    </row>
    <row r="1470" spans="2:9" x14ac:dyDescent="0.2">
      <c r="B1470" s="75"/>
      <c r="I1470" s="52">
        <f t="shared" si="23"/>
        <v>0</v>
      </c>
    </row>
    <row r="1471" spans="2:9" x14ac:dyDescent="0.2">
      <c r="B1471" s="75"/>
      <c r="I1471" s="52">
        <f t="shared" si="23"/>
        <v>0</v>
      </c>
    </row>
    <row r="1472" spans="2:9" x14ac:dyDescent="0.2">
      <c r="B1472" s="75"/>
      <c r="I1472" s="52">
        <f t="shared" si="23"/>
        <v>0</v>
      </c>
    </row>
    <row r="1473" spans="2:9" x14ac:dyDescent="0.2">
      <c r="B1473" s="75"/>
      <c r="I1473" s="52">
        <f t="shared" si="23"/>
        <v>0</v>
      </c>
    </row>
    <row r="1474" spans="2:9" x14ac:dyDescent="0.2">
      <c r="B1474" s="75"/>
      <c r="I1474" s="52">
        <f t="shared" si="23"/>
        <v>0</v>
      </c>
    </row>
    <row r="1475" spans="2:9" x14ac:dyDescent="0.2">
      <c r="B1475" s="75"/>
      <c r="I1475" s="52">
        <f t="shared" si="23"/>
        <v>0</v>
      </c>
    </row>
    <row r="1476" spans="2:9" x14ac:dyDescent="0.2">
      <c r="B1476" s="75"/>
      <c r="I1476" s="52">
        <f t="shared" si="23"/>
        <v>0</v>
      </c>
    </row>
    <row r="1477" spans="2:9" x14ac:dyDescent="0.2">
      <c r="B1477" s="75"/>
      <c r="I1477" s="52">
        <f t="shared" si="23"/>
        <v>0</v>
      </c>
    </row>
    <row r="1478" spans="2:9" x14ac:dyDescent="0.2">
      <c r="B1478" s="75"/>
      <c r="I1478" s="52">
        <f t="shared" si="23"/>
        <v>0</v>
      </c>
    </row>
    <row r="1479" spans="2:9" x14ac:dyDescent="0.2">
      <c r="B1479" s="75"/>
      <c r="I1479" s="52">
        <f t="shared" si="23"/>
        <v>0</v>
      </c>
    </row>
    <row r="1480" spans="2:9" x14ac:dyDescent="0.2">
      <c r="B1480" s="75"/>
      <c r="I1480" s="52">
        <f t="shared" si="23"/>
        <v>0</v>
      </c>
    </row>
    <row r="1481" spans="2:9" x14ac:dyDescent="0.2">
      <c r="B1481" s="75"/>
      <c r="I1481" s="52">
        <f t="shared" si="23"/>
        <v>0</v>
      </c>
    </row>
    <row r="1482" spans="2:9" x14ac:dyDescent="0.2">
      <c r="B1482" s="75"/>
      <c r="I1482" s="52">
        <f t="shared" si="23"/>
        <v>0</v>
      </c>
    </row>
    <row r="1483" spans="2:9" x14ac:dyDescent="0.2">
      <c r="B1483" s="75"/>
      <c r="I1483" s="52">
        <f t="shared" si="23"/>
        <v>0</v>
      </c>
    </row>
    <row r="1484" spans="2:9" x14ac:dyDescent="0.2">
      <c r="B1484" s="75"/>
      <c r="I1484" s="52">
        <f t="shared" si="23"/>
        <v>0</v>
      </c>
    </row>
    <row r="1485" spans="2:9" x14ac:dyDescent="0.2">
      <c r="B1485" s="75"/>
      <c r="I1485" s="52">
        <f t="shared" si="23"/>
        <v>0</v>
      </c>
    </row>
    <row r="1486" spans="2:9" x14ac:dyDescent="0.2">
      <c r="B1486" s="75"/>
      <c r="I1486" s="52">
        <f t="shared" si="23"/>
        <v>0</v>
      </c>
    </row>
    <row r="1487" spans="2:9" x14ac:dyDescent="0.2">
      <c r="B1487" s="75"/>
      <c r="I1487" s="52">
        <f t="shared" si="23"/>
        <v>0</v>
      </c>
    </row>
    <row r="1488" spans="2:9" x14ac:dyDescent="0.2">
      <c r="B1488" s="75"/>
      <c r="I1488" s="52">
        <f t="shared" si="23"/>
        <v>0</v>
      </c>
    </row>
    <row r="1489" spans="2:9" x14ac:dyDescent="0.2">
      <c r="B1489" s="75"/>
      <c r="I1489" s="52">
        <f t="shared" si="23"/>
        <v>0</v>
      </c>
    </row>
    <row r="1490" spans="2:9" x14ac:dyDescent="0.2">
      <c r="B1490" s="75"/>
      <c r="I1490" s="52">
        <f t="shared" si="23"/>
        <v>0</v>
      </c>
    </row>
    <row r="1491" spans="2:9" x14ac:dyDescent="0.2">
      <c r="B1491" s="75"/>
      <c r="I1491" s="52">
        <f t="shared" si="23"/>
        <v>0</v>
      </c>
    </row>
    <row r="1492" spans="2:9" x14ac:dyDescent="0.2">
      <c r="B1492" s="75"/>
      <c r="I1492" s="52">
        <f t="shared" si="23"/>
        <v>0</v>
      </c>
    </row>
    <row r="1493" spans="2:9" x14ac:dyDescent="0.2">
      <c r="B1493" s="75"/>
      <c r="I1493" s="52">
        <f t="shared" si="23"/>
        <v>0</v>
      </c>
    </row>
    <row r="1494" spans="2:9" x14ac:dyDescent="0.2">
      <c r="B1494" s="75"/>
      <c r="I1494" s="52">
        <f t="shared" si="23"/>
        <v>0</v>
      </c>
    </row>
    <row r="1495" spans="2:9" x14ac:dyDescent="0.2">
      <c r="B1495" s="75"/>
      <c r="I1495" s="52">
        <f t="shared" si="23"/>
        <v>0</v>
      </c>
    </row>
    <row r="1496" spans="2:9" x14ac:dyDescent="0.2">
      <c r="B1496" s="75"/>
      <c r="I1496" s="52">
        <f t="shared" si="23"/>
        <v>0</v>
      </c>
    </row>
    <row r="1497" spans="2:9" x14ac:dyDescent="0.2">
      <c r="B1497" s="75"/>
      <c r="I1497" s="52">
        <f t="shared" si="23"/>
        <v>0</v>
      </c>
    </row>
    <row r="1498" spans="2:9" x14ac:dyDescent="0.2">
      <c r="B1498" s="75"/>
      <c r="I1498" s="52">
        <f t="shared" si="23"/>
        <v>0</v>
      </c>
    </row>
    <row r="1499" spans="2:9" x14ac:dyDescent="0.2">
      <c r="B1499" s="75"/>
      <c r="I1499" s="52">
        <f t="shared" si="23"/>
        <v>0</v>
      </c>
    </row>
    <row r="1500" spans="2:9" x14ac:dyDescent="0.2">
      <c r="B1500" s="75"/>
      <c r="I1500" s="52">
        <f t="shared" si="23"/>
        <v>0</v>
      </c>
    </row>
    <row r="1501" spans="2:9" x14ac:dyDescent="0.2">
      <c r="B1501" s="75"/>
      <c r="I1501" s="52">
        <f t="shared" si="23"/>
        <v>0</v>
      </c>
    </row>
  </sheetData>
  <sheetProtection sheet="1" formatCells="0" selectLockedCells="1"/>
  <phoneticPr fontId="0" type="noConversion"/>
  <dataValidations count="2">
    <dataValidation type="list" allowBlank="1" showInputMessage="1" showErrorMessage="1" sqref="E5:E1501">
      <formula1>Funds</formula1>
    </dataValidation>
    <dataValidation type="list" allowBlank="1" showInputMessage="1" showErrorMessage="1" sqref="F5:F1501">
      <formula1>Categories</formula1>
    </dataValidation>
  </dataValidations>
  <pageMargins left="0.23622047244094491" right="0.23622047244094491" top="0.74803149606299213" bottom="0.74803149606299213" header="0.31496062992125984" footer="0.31496062992125984"/>
  <pageSetup paperSize="9" scale="78" fitToHeight="0" orientation="landscape" r:id="rId1"/>
  <headerFooter alignWithMargins="0">
    <oddFooter>&amp;R&amp;P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Details!$B$21:$B$32</xm:f>
          </x14:formula1>
          <xm:sqref>B5:B1501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L1501"/>
  <sheetViews>
    <sheetView topLeftCell="C1" workbookViewId="0">
      <pane ySplit="4" topLeftCell="A5" activePane="bottomLeft" state="frozen"/>
      <selection pane="bottomLeft" activeCell="H24" sqref="H24"/>
    </sheetView>
    <sheetView workbookViewId="1"/>
  </sheetViews>
  <sheetFormatPr defaultRowHeight="15" x14ac:dyDescent="0.2"/>
  <cols>
    <col min="1" max="3" width="13" style="10" customWidth="1"/>
    <col min="4" max="4" width="32.85546875" style="11" customWidth="1"/>
    <col min="5" max="5" width="27.28515625" style="11" customWidth="1"/>
    <col min="6" max="6" width="36.7109375" style="11" customWidth="1"/>
    <col min="7" max="8" width="16.7109375" style="11" customWidth="1"/>
    <col min="9" max="9" width="16.7109375" style="51" customWidth="1"/>
    <col min="10" max="10" width="13.7109375" style="11" customWidth="1"/>
    <col min="11" max="11" width="26.140625" style="11" bestFit="1" customWidth="1"/>
    <col min="12" max="12" width="11.85546875" style="11" customWidth="1"/>
    <col min="13" max="13" width="37.7109375" style="11" customWidth="1"/>
    <col min="14" max="16384" width="9.140625" style="11"/>
  </cols>
  <sheetData>
    <row r="1" spans="1:12" ht="18" x14ac:dyDescent="0.25">
      <c r="A1" s="59" t="str">
        <f>Details!D2</f>
        <v>WYCAS example</v>
      </c>
      <c r="B1" s="59"/>
      <c r="C1" s="59"/>
      <c r="D1" s="89"/>
      <c r="E1" s="103" t="s">
        <v>130</v>
      </c>
      <c r="F1" s="51"/>
      <c r="G1" s="56" t="s">
        <v>119</v>
      </c>
      <c r="H1" s="92"/>
      <c r="I1" s="50">
        <f>SUM(G:G)-SUM(H:H)</f>
        <v>0</v>
      </c>
      <c r="J1" s="89"/>
      <c r="K1" s="90" t="s">
        <v>120</v>
      </c>
      <c r="L1" s="71">
        <f>COUNT(G:G)+COUNT(H:H)</f>
        <v>0</v>
      </c>
    </row>
    <row r="2" spans="1:12" ht="15.75" x14ac:dyDescent="0.25">
      <c r="A2" s="93"/>
      <c r="B2" s="93"/>
      <c r="C2" s="93"/>
      <c r="D2" s="51"/>
      <c r="E2" s="51"/>
      <c r="F2" s="51"/>
      <c r="G2" s="51"/>
      <c r="H2" s="51"/>
      <c r="J2" s="94" t="s">
        <v>121</v>
      </c>
      <c r="K2" s="90" t="s">
        <v>122</v>
      </c>
      <c r="L2" s="71">
        <f>COUNTA(J:J)-3</f>
        <v>0</v>
      </c>
    </row>
    <row r="3" spans="1:12" ht="15.75" x14ac:dyDescent="0.25">
      <c r="A3" s="93"/>
      <c r="B3" s="93"/>
      <c r="C3" s="93"/>
      <c r="D3" s="51"/>
      <c r="E3" s="51"/>
      <c r="F3" s="51"/>
      <c r="G3" s="51"/>
      <c r="H3" s="51"/>
      <c r="J3" s="94" t="s">
        <v>123</v>
      </c>
      <c r="K3" s="90" t="s">
        <v>124</v>
      </c>
      <c r="L3" s="72">
        <f>L1-L2</f>
        <v>0</v>
      </c>
    </row>
    <row r="4" spans="1:12" s="51" customFormat="1" ht="16.5" thickBot="1" x14ac:dyDescent="0.3">
      <c r="A4" s="57" t="s">
        <v>102</v>
      </c>
      <c r="B4" s="57" t="s">
        <v>125</v>
      </c>
      <c r="C4" s="58" t="s">
        <v>103</v>
      </c>
      <c r="D4" s="57" t="s">
        <v>104</v>
      </c>
      <c r="E4" s="57" t="s">
        <v>105</v>
      </c>
      <c r="F4" s="57" t="s">
        <v>106</v>
      </c>
      <c r="G4" s="70" t="s">
        <v>107</v>
      </c>
      <c r="H4" s="70" t="s">
        <v>112</v>
      </c>
      <c r="I4" s="70" t="s">
        <v>126</v>
      </c>
      <c r="J4" s="95" t="s">
        <v>127</v>
      </c>
      <c r="K4" s="90" t="s">
        <v>128</v>
      </c>
      <c r="L4" s="91">
        <f>SUMIF(J:J,"&lt;&gt;",G:G)-SUMIF(J:J,"&lt;&gt;",H:H)</f>
        <v>0</v>
      </c>
    </row>
    <row r="5" spans="1:12" x14ac:dyDescent="0.2">
      <c r="B5" s="75"/>
      <c r="C5" s="11"/>
      <c r="G5" s="12"/>
      <c r="H5" s="12"/>
      <c r="I5" s="52">
        <f>ROUND((G5-H5),2)</f>
        <v>0</v>
      </c>
    </row>
    <row r="6" spans="1:12" x14ac:dyDescent="0.2">
      <c r="B6" s="75"/>
      <c r="C6" s="11"/>
      <c r="G6" s="12"/>
      <c r="H6" s="12"/>
      <c r="I6" s="52">
        <f>ROUND((I5+G6-H6),2)</f>
        <v>0</v>
      </c>
    </row>
    <row r="7" spans="1:12" x14ac:dyDescent="0.2">
      <c r="B7" s="75"/>
      <c r="C7" s="11"/>
      <c r="G7" s="12"/>
      <c r="H7" s="12"/>
      <c r="I7" s="52">
        <f t="shared" ref="I7:I70" si="0">ROUND((I6+G7-H7),2)</f>
        <v>0</v>
      </c>
    </row>
    <row r="8" spans="1:12" x14ac:dyDescent="0.2">
      <c r="B8" s="75"/>
      <c r="C8" s="11"/>
      <c r="G8" s="12"/>
      <c r="H8" s="12"/>
      <c r="I8" s="52">
        <f t="shared" si="0"/>
        <v>0</v>
      </c>
    </row>
    <row r="9" spans="1:12" x14ac:dyDescent="0.2">
      <c r="B9" s="75"/>
      <c r="C9" s="11"/>
      <c r="G9" s="12"/>
      <c r="H9" s="12"/>
      <c r="I9" s="52">
        <f t="shared" si="0"/>
        <v>0</v>
      </c>
    </row>
    <row r="10" spans="1:12" x14ac:dyDescent="0.2">
      <c r="B10" s="75"/>
      <c r="C10" s="11"/>
      <c r="G10" s="12"/>
      <c r="H10" s="12"/>
      <c r="I10" s="52">
        <f t="shared" si="0"/>
        <v>0</v>
      </c>
    </row>
    <row r="11" spans="1:12" x14ac:dyDescent="0.2">
      <c r="B11" s="75"/>
      <c r="C11" s="11"/>
      <c r="G11" s="12"/>
      <c r="H11" s="12"/>
      <c r="I11" s="52">
        <f t="shared" si="0"/>
        <v>0</v>
      </c>
    </row>
    <row r="12" spans="1:12" x14ac:dyDescent="0.2">
      <c r="B12" s="75"/>
      <c r="C12" s="11"/>
      <c r="G12" s="12"/>
      <c r="H12" s="12"/>
      <c r="I12" s="52">
        <f t="shared" si="0"/>
        <v>0</v>
      </c>
    </row>
    <row r="13" spans="1:12" x14ac:dyDescent="0.2">
      <c r="B13" s="75"/>
      <c r="C13" s="11"/>
      <c r="G13" s="12"/>
      <c r="H13" s="12"/>
      <c r="I13" s="52">
        <f t="shared" si="0"/>
        <v>0</v>
      </c>
    </row>
    <row r="14" spans="1:12" x14ac:dyDescent="0.2">
      <c r="B14" s="75"/>
      <c r="C14" s="11"/>
      <c r="G14" s="12"/>
      <c r="H14" s="12"/>
      <c r="I14" s="52">
        <f t="shared" si="0"/>
        <v>0</v>
      </c>
    </row>
    <row r="15" spans="1:12" x14ac:dyDescent="0.2">
      <c r="B15" s="75"/>
      <c r="C15" s="11"/>
      <c r="G15" s="12"/>
      <c r="H15" s="12"/>
      <c r="I15" s="52">
        <f t="shared" si="0"/>
        <v>0</v>
      </c>
    </row>
    <row r="16" spans="1:12" x14ac:dyDescent="0.2">
      <c r="B16" s="75"/>
      <c r="C16" s="11"/>
      <c r="G16" s="12"/>
      <c r="H16" s="12"/>
      <c r="I16" s="52">
        <f t="shared" si="0"/>
        <v>0</v>
      </c>
    </row>
    <row r="17" spans="2:9" x14ac:dyDescent="0.2">
      <c r="B17" s="75"/>
      <c r="C17" s="11"/>
      <c r="G17" s="12"/>
      <c r="H17" s="12"/>
      <c r="I17" s="52">
        <f t="shared" si="0"/>
        <v>0</v>
      </c>
    </row>
    <row r="18" spans="2:9" x14ac:dyDescent="0.2">
      <c r="B18" s="75"/>
      <c r="C18" s="11"/>
      <c r="G18" s="12"/>
      <c r="H18" s="12"/>
      <c r="I18" s="52">
        <f t="shared" si="0"/>
        <v>0</v>
      </c>
    </row>
    <row r="19" spans="2:9" x14ac:dyDescent="0.2">
      <c r="B19" s="75"/>
      <c r="C19" s="11"/>
      <c r="G19" s="12"/>
      <c r="H19" s="12"/>
      <c r="I19" s="52">
        <f t="shared" si="0"/>
        <v>0</v>
      </c>
    </row>
    <row r="20" spans="2:9" x14ac:dyDescent="0.2">
      <c r="B20" s="75"/>
      <c r="C20" s="11"/>
      <c r="G20" s="12"/>
      <c r="H20" s="12"/>
      <c r="I20" s="52">
        <f t="shared" si="0"/>
        <v>0</v>
      </c>
    </row>
    <row r="21" spans="2:9" x14ac:dyDescent="0.2">
      <c r="B21" s="75"/>
      <c r="C21" s="11"/>
      <c r="G21" s="12"/>
      <c r="H21" s="12"/>
      <c r="I21" s="52">
        <f t="shared" si="0"/>
        <v>0</v>
      </c>
    </row>
    <row r="22" spans="2:9" x14ac:dyDescent="0.2">
      <c r="B22" s="75"/>
      <c r="C22" s="11"/>
      <c r="G22" s="12"/>
      <c r="H22" s="12"/>
      <c r="I22" s="52">
        <f t="shared" si="0"/>
        <v>0</v>
      </c>
    </row>
    <row r="23" spans="2:9" x14ac:dyDescent="0.2">
      <c r="B23" s="75"/>
      <c r="C23" s="11"/>
      <c r="G23" s="12"/>
      <c r="H23" s="12"/>
      <c r="I23" s="52">
        <f t="shared" si="0"/>
        <v>0</v>
      </c>
    </row>
    <row r="24" spans="2:9" x14ac:dyDescent="0.2">
      <c r="B24" s="75"/>
      <c r="C24" s="11"/>
      <c r="G24" s="12"/>
      <c r="H24" s="12"/>
      <c r="I24" s="52">
        <f t="shared" si="0"/>
        <v>0</v>
      </c>
    </row>
    <row r="25" spans="2:9" x14ac:dyDescent="0.2">
      <c r="B25" s="75"/>
      <c r="C25" s="11"/>
      <c r="G25" s="12"/>
      <c r="H25" s="12"/>
      <c r="I25" s="52">
        <f t="shared" si="0"/>
        <v>0</v>
      </c>
    </row>
    <row r="26" spans="2:9" x14ac:dyDescent="0.2">
      <c r="B26" s="75"/>
      <c r="C26" s="11"/>
      <c r="G26" s="12"/>
      <c r="H26" s="12"/>
      <c r="I26" s="52">
        <f t="shared" si="0"/>
        <v>0</v>
      </c>
    </row>
    <row r="27" spans="2:9" x14ac:dyDescent="0.2">
      <c r="B27" s="75"/>
      <c r="C27" s="11"/>
      <c r="G27" s="12"/>
      <c r="H27" s="12"/>
      <c r="I27" s="52">
        <f t="shared" si="0"/>
        <v>0</v>
      </c>
    </row>
    <row r="28" spans="2:9" x14ac:dyDescent="0.2">
      <c r="B28" s="75"/>
      <c r="C28" s="11"/>
      <c r="G28" s="12"/>
      <c r="H28" s="12"/>
      <c r="I28" s="52">
        <f t="shared" si="0"/>
        <v>0</v>
      </c>
    </row>
    <row r="29" spans="2:9" x14ac:dyDescent="0.2">
      <c r="B29" s="75"/>
      <c r="C29" s="11"/>
      <c r="G29" s="12"/>
      <c r="H29" s="12"/>
      <c r="I29" s="52">
        <f t="shared" si="0"/>
        <v>0</v>
      </c>
    </row>
    <row r="30" spans="2:9" x14ac:dyDescent="0.2">
      <c r="B30" s="75"/>
      <c r="C30" s="11"/>
      <c r="G30" s="12"/>
      <c r="H30" s="12"/>
      <c r="I30" s="52">
        <f t="shared" si="0"/>
        <v>0</v>
      </c>
    </row>
    <row r="31" spans="2:9" x14ac:dyDescent="0.2">
      <c r="B31" s="75"/>
      <c r="C31" s="11"/>
      <c r="G31" s="12"/>
      <c r="H31" s="12"/>
      <c r="I31" s="52">
        <f t="shared" si="0"/>
        <v>0</v>
      </c>
    </row>
    <row r="32" spans="2:9" x14ac:dyDescent="0.2">
      <c r="B32" s="75"/>
      <c r="C32" s="11"/>
      <c r="G32" s="12"/>
      <c r="H32" s="12"/>
      <c r="I32" s="52">
        <f t="shared" si="0"/>
        <v>0</v>
      </c>
    </row>
    <row r="33" spans="2:9" x14ac:dyDescent="0.2">
      <c r="B33" s="75"/>
      <c r="C33" s="11"/>
      <c r="G33" s="12"/>
      <c r="H33" s="12"/>
      <c r="I33" s="52">
        <f t="shared" si="0"/>
        <v>0</v>
      </c>
    </row>
    <row r="34" spans="2:9" x14ac:dyDescent="0.2">
      <c r="B34" s="75"/>
      <c r="C34" s="11"/>
      <c r="G34" s="12"/>
      <c r="H34" s="12"/>
      <c r="I34" s="52">
        <f t="shared" si="0"/>
        <v>0</v>
      </c>
    </row>
    <row r="35" spans="2:9" x14ac:dyDescent="0.2">
      <c r="B35" s="75"/>
      <c r="C35" s="11"/>
      <c r="G35" s="12"/>
      <c r="H35" s="12"/>
      <c r="I35" s="52">
        <f t="shared" si="0"/>
        <v>0</v>
      </c>
    </row>
    <row r="36" spans="2:9" x14ac:dyDescent="0.2">
      <c r="B36" s="75"/>
      <c r="C36" s="11"/>
      <c r="G36" s="12"/>
      <c r="H36" s="12"/>
      <c r="I36" s="52">
        <f t="shared" si="0"/>
        <v>0</v>
      </c>
    </row>
    <row r="37" spans="2:9" x14ac:dyDescent="0.2">
      <c r="B37" s="75"/>
      <c r="C37" s="11"/>
      <c r="G37" s="12"/>
      <c r="H37" s="12"/>
      <c r="I37" s="52">
        <f t="shared" si="0"/>
        <v>0</v>
      </c>
    </row>
    <row r="38" spans="2:9" x14ac:dyDescent="0.2">
      <c r="B38" s="75"/>
      <c r="C38" s="11"/>
      <c r="G38" s="12"/>
      <c r="H38" s="12"/>
      <c r="I38" s="52">
        <f t="shared" si="0"/>
        <v>0</v>
      </c>
    </row>
    <row r="39" spans="2:9" x14ac:dyDescent="0.2">
      <c r="B39" s="75"/>
      <c r="C39" s="11"/>
      <c r="G39" s="12"/>
      <c r="H39" s="12"/>
      <c r="I39" s="52">
        <f t="shared" si="0"/>
        <v>0</v>
      </c>
    </row>
    <row r="40" spans="2:9" x14ac:dyDescent="0.2">
      <c r="B40" s="75"/>
      <c r="C40" s="11"/>
      <c r="G40" s="12"/>
      <c r="H40" s="12"/>
      <c r="I40" s="52">
        <f t="shared" si="0"/>
        <v>0</v>
      </c>
    </row>
    <row r="41" spans="2:9" x14ac:dyDescent="0.2">
      <c r="B41" s="75"/>
      <c r="C41" s="11"/>
      <c r="G41" s="12"/>
      <c r="H41" s="12"/>
      <c r="I41" s="52">
        <f t="shared" si="0"/>
        <v>0</v>
      </c>
    </row>
    <row r="42" spans="2:9" x14ac:dyDescent="0.2">
      <c r="B42" s="75"/>
      <c r="C42" s="11"/>
      <c r="G42" s="12"/>
      <c r="H42" s="12"/>
      <c r="I42" s="52">
        <f t="shared" si="0"/>
        <v>0</v>
      </c>
    </row>
    <row r="43" spans="2:9" x14ac:dyDescent="0.2">
      <c r="B43" s="75"/>
      <c r="C43" s="11"/>
      <c r="G43" s="12"/>
      <c r="H43" s="12"/>
      <c r="I43" s="52">
        <f t="shared" si="0"/>
        <v>0</v>
      </c>
    </row>
    <row r="44" spans="2:9" x14ac:dyDescent="0.2">
      <c r="B44" s="75"/>
      <c r="C44" s="11"/>
      <c r="G44" s="12"/>
      <c r="H44" s="12"/>
      <c r="I44" s="52">
        <f t="shared" si="0"/>
        <v>0</v>
      </c>
    </row>
    <row r="45" spans="2:9" x14ac:dyDescent="0.2">
      <c r="B45" s="75"/>
      <c r="C45" s="11"/>
      <c r="G45" s="12"/>
      <c r="H45" s="12"/>
      <c r="I45" s="52">
        <f t="shared" si="0"/>
        <v>0</v>
      </c>
    </row>
    <row r="46" spans="2:9" x14ac:dyDescent="0.2">
      <c r="B46" s="75"/>
      <c r="C46" s="11"/>
      <c r="G46" s="12"/>
      <c r="H46" s="12"/>
      <c r="I46" s="52">
        <f t="shared" si="0"/>
        <v>0</v>
      </c>
    </row>
    <row r="47" spans="2:9" x14ac:dyDescent="0.2">
      <c r="B47" s="75"/>
      <c r="C47" s="11"/>
      <c r="G47" s="12"/>
      <c r="H47" s="12"/>
      <c r="I47" s="52">
        <f t="shared" si="0"/>
        <v>0</v>
      </c>
    </row>
    <row r="48" spans="2:9" x14ac:dyDescent="0.2">
      <c r="B48" s="75"/>
      <c r="C48" s="11"/>
      <c r="G48" s="12"/>
      <c r="H48" s="12"/>
      <c r="I48" s="52">
        <f t="shared" si="0"/>
        <v>0</v>
      </c>
    </row>
    <row r="49" spans="2:9" x14ac:dyDescent="0.2">
      <c r="B49" s="75"/>
      <c r="C49" s="11"/>
      <c r="G49" s="12"/>
      <c r="H49" s="12"/>
      <c r="I49" s="52">
        <f t="shared" si="0"/>
        <v>0</v>
      </c>
    </row>
    <row r="50" spans="2:9" x14ac:dyDescent="0.2">
      <c r="B50" s="75"/>
      <c r="C50" s="11"/>
      <c r="G50" s="12"/>
      <c r="H50" s="12"/>
      <c r="I50" s="52">
        <f t="shared" si="0"/>
        <v>0</v>
      </c>
    </row>
    <row r="51" spans="2:9" x14ac:dyDescent="0.2">
      <c r="B51" s="75"/>
      <c r="C51" s="11"/>
      <c r="G51" s="12"/>
      <c r="H51" s="12"/>
      <c r="I51" s="52">
        <f t="shared" si="0"/>
        <v>0</v>
      </c>
    </row>
    <row r="52" spans="2:9" x14ac:dyDescent="0.2">
      <c r="B52" s="75"/>
      <c r="C52" s="11"/>
      <c r="G52" s="12"/>
      <c r="H52" s="12"/>
      <c r="I52" s="52">
        <f t="shared" si="0"/>
        <v>0</v>
      </c>
    </row>
    <row r="53" spans="2:9" x14ac:dyDescent="0.2">
      <c r="B53" s="75"/>
      <c r="C53" s="11"/>
      <c r="G53" s="12"/>
      <c r="H53" s="12"/>
      <c r="I53" s="52">
        <f t="shared" si="0"/>
        <v>0</v>
      </c>
    </row>
    <row r="54" spans="2:9" x14ac:dyDescent="0.2">
      <c r="B54" s="75"/>
      <c r="C54" s="11"/>
      <c r="G54" s="12"/>
      <c r="H54" s="12"/>
      <c r="I54" s="52">
        <f t="shared" si="0"/>
        <v>0</v>
      </c>
    </row>
    <row r="55" spans="2:9" x14ac:dyDescent="0.2">
      <c r="B55" s="75"/>
      <c r="C55" s="11"/>
      <c r="G55" s="12"/>
      <c r="H55" s="12"/>
      <c r="I55" s="52">
        <f t="shared" si="0"/>
        <v>0</v>
      </c>
    </row>
    <row r="56" spans="2:9" x14ac:dyDescent="0.2">
      <c r="B56" s="75"/>
      <c r="C56" s="11"/>
      <c r="G56" s="12"/>
      <c r="H56" s="12"/>
      <c r="I56" s="52">
        <f t="shared" si="0"/>
        <v>0</v>
      </c>
    </row>
    <row r="57" spans="2:9" x14ac:dyDescent="0.2">
      <c r="B57" s="75"/>
      <c r="C57" s="11"/>
      <c r="G57" s="12"/>
      <c r="H57" s="12"/>
      <c r="I57" s="52">
        <f t="shared" si="0"/>
        <v>0</v>
      </c>
    </row>
    <row r="58" spans="2:9" x14ac:dyDescent="0.2">
      <c r="B58" s="75"/>
      <c r="C58" s="11"/>
      <c r="G58" s="12"/>
      <c r="H58" s="12"/>
      <c r="I58" s="52">
        <f t="shared" si="0"/>
        <v>0</v>
      </c>
    </row>
    <row r="59" spans="2:9" x14ac:dyDescent="0.2">
      <c r="B59" s="75"/>
      <c r="C59" s="11"/>
      <c r="G59" s="12"/>
      <c r="H59" s="12"/>
      <c r="I59" s="52">
        <f t="shared" si="0"/>
        <v>0</v>
      </c>
    </row>
    <row r="60" spans="2:9" x14ac:dyDescent="0.2">
      <c r="B60" s="75"/>
      <c r="C60" s="11"/>
      <c r="G60" s="12"/>
      <c r="H60" s="12"/>
      <c r="I60" s="52">
        <f t="shared" si="0"/>
        <v>0</v>
      </c>
    </row>
    <row r="61" spans="2:9" x14ac:dyDescent="0.2">
      <c r="B61" s="75"/>
      <c r="C61" s="11"/>
      <c r="G61" s="12"/>
      <c r="H61" s="12"/>
      <c r="I61" s="52">
        <f t="shared" si="0"/>
        <v>0</v>
      </c>
    </row>
    <row r="62" spans="2:9" x14ac:dyDescent="0.2">
      <c r="B62" s="75"/>
      <c r="C62" s="11"/>
      <c r="G62" s="12"/>
      <c r="H62" s="12"/>
      <c r="I62" s="52">
        <f t="shared" si="0"/>
        <v>0</v>
      </c>
    </row>
    <row r="63" spans="2:9" x14ac:dyDescent="0.2">
      <c r="B63" s="75"/>
      <c r="C63" s="11"/>
      <c r="G63" s="12"/>
      <c r="H63" s="12"/>
      <c r="I63" s="52">
        <f t="shared" si="0"/>
        <v>0</v>
      </c>
    </row>
    <row r="64" spans="2:9" x14ac:dyDescent="0.2">
      <c r="B64" s="75"/>
      <c r="C64" s="11"/>
      <c r="G64" s="12"/>
      <c r="H64" s="12"/>
      <c r="I64" s="52">
        <f t="shared" si="0"/>
        <v>0</v>
      </c>
    </row>
    <row r="65" spans="2:9" x14ac:dyDescent="0.2">
      <c r="B65" s="75"/>
      <c r="C65" s="11"/>
      <c r="G65" s="12"/>
      <c r="H65" s="12"/>
      <c r="I65" s="52">
        <f t="shared" si="0"/>
        <v>0</v>
      </c>
    </row>
    <row r="66" spans="2:9" x14ac:dyDescent="0.2">
      <c r="B66" s="75"/>
      <c r="C66" s="11"/>
      <c r="G66" s="12"/>
      <c r="H66" s="12"/>
      <c r="I66" s="52">
        <f t="shared" si="0"/>
        <v>0</v>
      </c>
    </row>
    <row r="67" spans="2:9" x14ac:dyDescent="0.2">
      <c r="B67" s="75"/>
      <c r="C67" s="11"/>
      <c r="G67" s="12"/>
      <c r="H67" s="12"/>
      <c r="I67" s="52">
        <f t="shared" si="0"/>
        <v>0</v>
      </c>
    </row>
    <row r="68" spans="2:9" x14ac:dyDescent="0.2">
      <c r="B68" s="75"/>
      <c r="C68" s="11"/>
      <c r="G68" s="12"/>
      <c r="H68" s="12"/>
      <c r="I68" s="52">
        <f t="shared" si="0"/>
        <v>0</v>
      </c>
    </row>
    <row r="69" spans="2:9" x14ac:dyDescent="0.2">
      <c r="B69" s="75"/>
      <c r="C69" s="11"/>
      <c r="G69" s="12"/>
      <c r="H69" s="12"/>
      <c r="I69" s="52">
        <f t="shared" si="0"/>
        <v>0</v>
      </c>
    </row>
    <row r="70" spans="2:9" x14ac:dyDescent="0.2">
      <c r="B70" s="75"/>
      <c r="C70" s="11"/>
      <c r="G70" s="12"/>
      <c r="H70" s="12"/>
      <c r="I70" s="52">
        <f t="shared" si="0"/>
        <v>0</v>
      </c>
    </row>
    <row r="71" spans="2:9" x14ac:dyDescent="0.2">
      <c r="B71" s="75"/>
      <c r="C71" s="11"/>
      <c r="G71" s="12"/>
      <c r="H71" s="12"/>
      <c r="I71" s="52">
        <f t="shared" ref="I71:I134" si="1">ROUND((I70+G71-H71),2)</f>
        <v>0</v>
      </c>
    </row>
    <row r="72" spans="2:9" x14ac:dyDescent="0.2">
      <c r="B72" s="75"/>
      <c r="C72" s="11"/>
      <c r="G72" s="12"/>
      <c r="H72" s="12"/>
      <c r="I72" s="52">
        <f t="shared" si="1"/>
        <v>0</v>
      </c>
    </row>
    <row r="73" spans="2:9" x14ac:dyDescent="0.2">
      <c r="B73" s="75"/>
      <c r="C73" s="11"/>
      <c r="G73" s="12"/>
      <c r="H73" s="12"/>
      <c r="I73" s="52">
        <f t="shared" si="1"/>
        <v>0</v>
      </c>
    </row>
    <row r="74" spans="2:9" x14ac:dyDescent="0.2">
      <c r="B74" s="75"/>
      <c r="C74" s="11"/>
      <c r="G74" s="12"/>
      <c r="H74" s="12"/>
      <c r="I74" s="52">
        <f t="shared" si="1"/>
        <v>0</v>
      </c>
    </row>
    <row r="75" spans="2:9" x14ac:dyDescent="0.2">
      <c r="B75" s="75"/>
      <c r="C75" s="11"/>
      <c r="G75" s="12"/>
      <c r="H75" s="12"/>
      <c r="I75" s="52">
        <f t="shared" si="1"/>
        <v>0</v>
      </c>
    </row>
    <row r="76" spans="2:9" x14ac:dyDescent="0.2">
      <c r="B76" s="75"/>
      <c r="C76" s="11"/>
      <c r="G76" s="12"/>
      <c r="H76" s="12"/>
      <c r="I76" s="52">
        <f t="shared" si="1"/>
        <v>0</v>
      </c>
    </row>
    <row r="77" spans="2:9" x14ac:dyDescent="0.2">
      <c r="B77" s="75"/>
      <c r="C77" s="11"/>
      <c r="G77" s="12"/>
      <c r="H77" s="12"/>
      <c r="I77" s="52">
        <f t="shared" si="1"/>
        <v>0</v>
      </c>
    </row>
    <row r="78" spans="2:9" x14ac:dyDescent="0.2">
      <c r="B78" s="75"/>
      <c r="C78" s="11"/>
      <c r="G78" s="12"/>
      <c r="H78" s="12"/>
      <c r="I78" s="52">
        <f t="shared" si="1"/>
        <v>0</v>
      </c>
    </row>
    <row r="79" spans="2:9" x14ac:dyDescent="0.2">
      <c r="B79" s="75"/>
      <c r="C79" s="11"/>
      <c r="G79" s="12"/>
      <c r="H79" s="12"/>
      <c r="I79" s="52">
        <f t="shared" si="1"/>
        <v>0</v>
      </c>
    </row>
    <row r="80" spans="2:9" x14ac:dyDescent="0.2">
      <c r="B80" s="75"/>
      <c r="C80" s="11"/>
      <c r="G80" s="12"/>
      <c r="H80" s="12"/>
      <c r="I80" s="52">
        <f t="shared" si="1"/>
        <v>0</v>
      </c>
    </row>
    <row r="81" spans="2:9" x14ac:dyDescent="0.2">
      <c r="B81" s="75"/>
      <c r="C81" s="11"/>
      <c r="G81" s="12"/>
      <c r="H81" s="12"/>
      <c r="I81" s="52">
        <f t="shared" si="1"/>
        <v>0</v>
      </c>
    </row>
    <row r="82" spans="2:9" x14ac:dyDescent="0.2">
      <c r="B82" s="75"/>
      <c r="C82" s="11"/>
      <c r="G82" s="12"/>
      <c r="H82" s="12"/>
      <c r="I82" s="52">
        <f t="shared" si="1"/>
        <v>0</v>
      </c>
    </row>
    <row r="83" spans="2:9" x14ac:dyDescent="0.2">
      <c r="B83" s="75"/>
      <c r="C83" s="11"/>
      <c r="G83" s="12"/>
      <c r="H83" s="12"/>
      <c r="I83" s="52">
        <f t="shared" si="1"/>
        <v>0</v>
      </c>
    </row>
    <row r="84" spans="2:9" x14ac:dyDescent="0.2">
      <c r="B84" s="75"/>
      <c r="C84" s="11"/>
      <c r="G84" s="12"/>
      <c r="H84" s="12"/>
      <c r="I84" s="52">
        <f t="shared" si="1"/>
        <v>0</v>
      </c>
    </row>
    <row r="85" spans="2:9" x14ac:dyDescent="0.2">
      <c r="B85" s="75"/>
      <c r="C85" s="11"/>
      <c r="G85" s="12"/>
      <c r="H85" s="12"/>
      <c r="I85" s="52">
        <f t="shared" si="1"/>
        <v>0</v>
      </c>
    </row>
    <row r="86" spans="2:9" x14ac:dyDescent="0.2">
      <c r="B86" s="75"/>
      <c r="C86" s="11"/>
      <c r="G86" s="12"/>
      <c r="H86" s="12"/>
      <c r="I86" s="52">
        <f t="shared" si="1"/>
        <v>0</v>
      </c>
    </row>
    <row r="87" spans="2:9" x14ac:dyDescent="0.2">
      <c r="B87" s="75"/>
      <c r="C87" s="11"/>
      <c r="G87" s="12"/>
      <c r="H87" s="12"/>
      <c r="I87" s="52">
        <f t="shared" si="1"/>
        <v>0</v>
      </c>
    </row>
    <row r="88" spans="2:9" x14ac:dyDescent="0.2">
      <c r="B88" s="75"/>
      <c r="C88" s="11"/>
      <c r="G88" s="12"/>
      <c r="H88" s="12"/>
      <c r="I88" s="52">
        <f t="shared" si="1"/>
        <v>0</v>
      </c>
    </row>
    <row r="89" spans="2:9" x14ac:dyDescent="0.2">
      <c r="B89" s="75"/>
      <c r="C89" s="11"/>
      <c r="G89" s="12"/>
      <c r="H89" s="12"/>
      <c r="I89" s="52">
        <f t="shared" si="1"/>
        <v>0</v>
      </c>
    </row>
    <row r="90" spans="2:9" x14ac:dyDescent="0.2">
      <c r="B90" s="75"/>
      <c r="C90" s="11"/>
      <c r="G90" s="12"/>
      <c r="H90" s="12"/>
      <c r="I90" s="52">
        <f t="shared" si="1"/>
        <v>0</v>
      </c>
    </row>
    <row r="91" spans="2:9" x14ac:dyDescent="0.2">
      <c r="B91" s="75"/>
      <c r="C91" s="11"/>
      <c r="G91" s="12"/>
      <c r="H91" s="12"/>
      <c r="I91" s="52">
        <f t="shared" si="1"/>
        <v>0</v>
      </c>
    </row>
    <row r="92" spans="2:9" x14ac:dyDescent="0.2">
      <c r="B92" s="75"/>
      <c r="C92" s="11"/>
      <c r="G92" s="12"/>
      <c r="H92" s="12"/>
      <c r="I92" s="52">
        <f t="shared" si="1"/>
        <v>0</v>
      </c>
    </row>
    <row r="93" spans="2:9" x14ac:dyDescent="0.2">
      <c r="B93" s="75"/>
      <c r="C93" s="11"/>
      <c r="G93" s="12"/>
      <c r="H93" s="12"/>
      <c r="I93" s="52">
        <f t="shared" si="1"/>
        <v>0</v>
      </c>
    </row>
    <row r="94" spans="2:9" x14ac:dyDescent="0.2">
      <c r="B94" s="75"/>
      <c r="C94" s="11"/>
      <c r="G94" s="12"/>
      <c r="H94" s="12"/>
      <c r="I94" s="52">
        <f t="shared" si="1"/>
        <v>0</v>
      </c>
    </row>
    <row r="95" spans="2:9" x14ac:dyDescent="0.2">
      <c r="B95" s="75"/>
      <c r="C95" s="11"/>
      <c r="G95" s="12"/>
      <c r="H95" s="12"/>
      <c r="I95" s="52">
        <f t="shared" si="1"/>
        <v>0</v>
      </c>
    </row>
    <row r="96" spans="2:9" x14ac:dyDescent="0.2">
      <c r="B96" s="75"/>
      <c r="C96" s="11"/>
      <c r="G96" s="12"/>
      <c r="H96" s="12"/>
      <c r="I96" s="52">
        <f t="shared" si="1"/>
        <v>0</v>
      </c>
    </row>
    <row r="97" spans="2:9" x14ac:dyDescent="0.2">
      <c r="B97" s="75"/>
      <c r="C97" s="11"/>
      <c r="G97" s="12"/>
      <c r="H97" s="12"/>
      <c r="I97" s="52">
        <f t="shared" si="1"/>
        <v>0</v>
      </c>
    </row>
    <row r="98" spans="2:9" x14ac:dyDescent="0.2">
      <c r="B98" s="75"/>
      <c r="C98" s="11"/>
      <c r="G98" s="12"/>
      <c r="H98" s="12"/>
      <c r="I98" s="52">
        <f t="shared" si="1"/>
        <v>0</v>
      </c>
    </row>
    <row r="99" spans="2:9" x14ac:dyDescent="0.2">
      <c r="B99" s="75"/>
      <c r="C99" s="11"/>
      <c r="G99" s="12"/>
      <c r="H99" s="12"/>
      <c r="I99" s="52">
        <f t="shared" si="1"/>
        <v>0</v>
      </c>
    </row>
    <row r="100" spans="2:9" x14ac:dyDescent="0.2">
      <c r="B100" s="75"/>
      <c r="C100" s="11"/>
      <c r="G100" s="12"/>
      <c r="H100" s="12"/>
      <c r="I100" s="52">
        <f t="shared" si="1"/>
        <v>0</v>
      </c>
    </row>
    <row r="101" spans="2:9" x14ac:dyDescent="0.2">
      <c r="B101" s="75"/>
      <c r="C101" s="11"/>
      <c r="G101" s="12"/>
      <c r="H101" s="12"/>
      <c r="I101" s="52">
        <f t="shared" si="1"/>
        <v>0</v>
      </c>
    </row>
    <row r="102" spans="2:9" x14ac:dyDescent="0.2">
      <c r="B102" s="75"/>
      <c r="C102" s="11"/>
      <c r="G102" s="12"/>
      <c r="H102" s="12"/>
      <c r="I102" s="52">
        <f t="shared" si="1"/>
        <v>0</v>
      </c>
    </row>
    <row r="103" spans="2:9" x14ac:dyDescent="0.2">
      <c r="B103" s="75"/>
      <c r="C103" s="11"/>
      <c r="G103" s="12"/>
      <c r="H103" s="12"/>
      <c r="I103" s="52">
        <f t="shared" si="1"/>
        <v>0</v>
      </c>
    </row>
    <row r="104" spans="2:9" x14ac:dyDescent="0.2">
      <c r="B104" s="75"/>
      <c r="C104" s="11"/>
      <c r="G104" s="12"/>
      <c r="H104" s="12"/>
      <c r="I104" s="52">
        <f t="shared" si="1"/>
        <v>0</v>
      </c>
    </row>
    <row r="105" spans="2:9" x14ac:dyDescent="0.2">
      <c r="B105" s="75"/>
      <c r="C105" s="11"/>
      <c r="G105" s="12"/>
      <c r="H105" s="12"/>
      <c r="I105" s="52">
        <f t="shared" si="1"/>
        <v>0</v>
      </c>
    </row>
    <row r="106" spans="2:9" x14ac:dyDescent="0.2">
      <c r="B106" s="75"/>
      <c r="C106" s="11"/>
      <c r="G106" s="12"/>
      <c r="H106" s="12"/>
      <c r="I106" s="52">
        <f t="shared" si="1"/>
        <v>0</v>
      </c>
    </row>
    <row r="107" spans="2:9" x14ac:dyDescent="0.2">
      <c r="B107" s="75"/>
      <c r="C107" s="11"/>
      <c r="G107" s="12"/>
      <c r="H107" s="12"/>
      <c r="I107" s="52">
        <f t="shared" si="1"/>
        <v>0</v>
      </c>
    </row>
    <row r="108" spans="2:9" x14ac:dyDescent="0.2">
      <c r="B108" s="75"/>
      <c r="C108" s="11"/>
      <c r="G108" s="12"/>
      <c r="H108" s="12"/>
      <c r="I108" s="52">
        <f t="shared" si="1"/>
        <v>0</v>
      </c>
    </row>
    <row r="109" spans="2:9" x14ac:dyDescent="0.2">
      <c r="B109" s="75"/>
      <c r="C109" s="11"/>
      <c r="G109" s="12"/>
      <c r="H109" s="12"/>
      <c r="I109" s="52">
        <f t="shared" si="1"/>
        <v>0</v>
      </c>
    </row>
    <row r="110" spans="2:9" x14ac:dyDescent="0.2">
      <c r="B110" s="75"/>
      <c r="C110" s="11"/>
      <c r="G110" s="12"/>
      <c r="H110" s="12"/>
      <c r="I110" s="52">
        <f t="shared" si="1"/>
        <v>0</v>
      </c>
    </row>
    <row r="111" spans="2:9" x14ac:dyDescent="0.2">
      <c r="B111" s="75"/>
      <c r="C111" s="11"/>
      <c r="G111" s="12"/>
      <c r="H111" s="12"/>
      <c r="I111" s="52">
        <f t="shared" si="1"/>
        <v>0</v>
      </c>
    </row>
    <row r="112" spans="2:9" x14ac:dyDescent="0.2">
      <c r="B112" s="75"/>
      <c r="C112" s="11"/>
      <c r="G112" s="12"/>
      <c r="H112" s="12"/>
      <c r="I112" s="52">
        <f t="shared" si="1"/>
        <v>0</v>
      </c>
    </row>
    <row r="113" spans="2:9" x14ac:dyDescent="0.2">
      <c r="B113" s="75"/>
      <c r="C113" s="11"/>
      <c r="G113" s="12"/>
      <c r="H113" s="12"/>
      <c r="I113" s="52">
        <f t="shared" si="1"/>
        <v>0</v>
      </c>
    </row>
    <row r="114" spans="2:9" x14ac:dyDescent="0.2">
      <c r="B114" s="75"/>
      <c r="C114" s="11"/>
      <c r="G114" s="12"/>
      <c r="H114" s="12"/>
      <c r="I114" s="52">
        <f t="shared" si="1"/>
        <v>0</v>
      </c>
    </row>
    <row r="115" spans="2:9" x14ac:dyDescent="0.2">
      <c r="B115" s="75"/>
      <c r="C115" s="11"/>
      <c r="G115" s="12"/>
      <c r="H115" s="12"/>
      <c r="I115" s="52">
        <f t="shared" si="1"/>
        <v>0</v>
      </c>
    </row>
    <row r="116" spans="2:9" x14ac:dyDescent="0.2">
      <c r="B116" s="75"/>
      <c r="C116" s="11"/>
      <c r="G116" s="12"/>
      <c r="H116" s="12"/>
      <c r="I116" s="52">
        <f t="shared" si="1"/>
        <v>0</v>
      </c>
    </row>
    <row r="117" spans="2:9" x14ac:dyDescent="0.2">
      <c r="B117" s="75"/>
      <c r="C117" s="11"/>
      <c r="G117" s="12"/>
      <c r="H117" s="12"/>
      <c r="I117" s="52">
        <f t="shared" si="1"/>
        <v>0</v>
      </c>
    </row>
    <row r="118" spans="2:9" x14ac:dyDescent="0.2">
      <c r="B118" s="75"/>
      <c r="C118" s="11"/>
      <c r="G118" s="12"/>
      <c r="H118" s="12"/>
      <c r="I118" s="52">
        <f t="shared" si="1"/>
        <v>0</v>
      </c>
    </row>
    <row r="119" spans="2:9" x14ac:dyDescent="0.2">
      <c r="B119" s="75"/>
      <c r="C119" s="11"/>
      <c r="G119" s="12"/>
      <c r="H119" s="12"/>
      <c r="I119" s="52">
        <f t="shared" si="1"/>
        <v>0</v>
      </c>
    </row>
    <row r="120" spans="2:9" x14ac:dyDescent="0.2">
      <c r="B120" s="75"/>
      <c r="C120" s="11"/>
      <c r="G120" s="12"/>
      <c r="H120" s="12"/>
      <c r="I120" s="52">
        <f t="shared" si="1"/>
        <v>0</v>
      </c>
    </row>
    <row r="121" spans="2:9" x14ac:dyDescent="0.2">
      <c r="B121" s="75"/>
      <c r="C121" s="11"/>
      <c r="G121" s="12"/>
      <c r="H121" s="12"/>
      <c r="I121" s="52">
        <f t="shared" si="1"/>
        <v>0</v>
      </c>
    </row>
    <row r="122" spans="2:9" x14ac:dyDescent="0.2">
      <c r="B122" s="75"/>
      <c r="C122" s="11"/>
      <c r="G122" s="12"/>
      <c r="H122" s="12"/>
      <c r="I122" s="52">
        <f t="shared" si="1"/>
        <v>0</v>
      </c>
    </row>
    <row r="123" spans="2:9" x14ac:dyDescent="0.2">
      <c r="B123" s="75"/>
      <c r="C123" s="11"/>
      <c r="G123" s="12"/>
      <c r="H123" s="12"/>
      <c r="I123" s="52">
        <f t="shared" si="1"/>
        <v>0</v>
      </c>
    </row>
    <row r="124" spans="2:9" x14ac:dyDescent="0.2">
      <c r="B124" s="75"/>
      <c r="C124" s="11"/>
      <c r="G124" s="12"/>
      <c r="H124" s="12"/>
      <c r="I124" s="52">
        <f t="shared" si="1"/>
        <v>0</v>
      </c>
    </row>
    <row r="125" spans="2:9" x14ac:dyDescent="0.2">
      <c r="B125" s="75"/>
      <c r="C125" s="11"/>
      <c r="G125" s="12"/>
      <c r="H125" s="12"/>
      <c r="I125" s="52">
        <f t="shared" si="1"/>
        <v>0</v>
      </c>
    </row>
    <row r="126" spans="2:9" x14ac:dyDescent="0.2">
      <c r="B126" s="75"/>
      <c r="C126" s="11"/>
      <c r="G126" s="12"/>
      <c r="H126" s="12"/>
      <c r="I126" s="52">
        <f t="shared" si="1"/>
        <v>0</v>
      </c>
    </row>
    <row r="127" spans="2:9" x14ac:dyDescent="0.2">
      <c r="B127" s="75"/>
      <c r="C127" s="11"/>
      <c r="G127" s="12"/>
      <c r="H127" s="12"/>
      <c r="I127" s="52">
        <f t="shared" si="1"/>
        <v>0</v>
      </c>
    </row>
    <row r="128" spans="2:9" x14ac:dyDescent="0.2">
      <c r="B128" s="75"/>
      <c r="C128" s="11"/>
      <c r="G128" s="12"/>
      <c r="H128" s="12"/>
      <c r="I128" s="52">
        <f t="shared" si="1"/>
        <v>0</v>
      </c>
    </row>
    <row r="129" spans="2:9" x14ac:dyDescent="0.2">
      <c r="B129" s="75"/>
      <c r="C129" s="11"/>
      <c r="G129" s="12"/>
      <c r="H129" s="12"/>
      <c r="I129" s="52">
        <f t="shared" si="1"/>
        <v>0</v>
      </c>
    </row>
    <row r="130" spans="2:9" x14ac:dyDescent="0.2">
      <c r="B130" s="75"/>
      <c r="C130" s="11"/>
      <c r="G130" s="12"/>
      <c r="H130" s="12"/>
      <c r="I130" s="52">
        <f t="shared" si="1"/>
        <v>0</v>
      </c>
    </row>
    <row r="131" spans="2:9" x14ac:dyDescent="0.2">
      <c r="B131" s="75"/>
      <c r="C131" s="11"/>
      <c r="G131" s="12"/>
      <c r="H131" s="12"/>
      <c r="I131" s="52">
        <f t="shared" si="1"/>
        <v>0</v>
      </c>
    </row>
    <row r="132" spans="2:9" x14ac:dyDescent="0.2">
      <c r="B132" s="75"/>
      <c r="C132" s="11"/>
      <c r="G132" s="12"/>
      <c r="H132" s="12"/>
      <c r="I132" s="52">
        <f t="shared" si="1"/>
        <v>0</v>
      </c>
    </row>
    <row r="133" spans="2:9" x14ac:dyDescent="0.2">
      <c r="B133" s="75"/>
      <c r="C133" s="11"/>
      <c r="G133" s="12"/>
      <c r="H133" s="12"/>
      <c r="I133" s="52">
        <f t="shared" si="1"/>
        <v>0</v>
      </c>
    </row>
    <row r="134" spans="2:9" x14ac:dyDescent="0.2">
      <c r="B134" s="75"/>
      <c r="C134" s="11"/>
      <c r="G134" s="12"/>
      <c r="H134" s="12"/>
      <c r="I134" s="52">
        <f t="shared" si="1"/>
        <v>0</v>
      </c>
    </row>
    <row r="135" spans="2:9" x14ac:dyDescent="0.2">
      <c r="B135" s="75"/>
      <c r="C135" s="11"/>
      <c r="G135" s="12"/>
      <c r="H135" s="12"/>
      <c r="I135" s="52">
        <f t="shared" ref="I135:I198" si="2">ROUND((I134+G135-H135),2)</f>
        <v>0</v>
      </c>
    </row>
    <row r="136" spans="2:9" x14ac:dyDescent="0.2">
      <c r="B136" s="75"/>
      <c r="C136" s="11"/>
      <c r="G136" s="12"/>
      <c r="H136" s="12"/>
      <c r="I136" s="52">
        <f t="shared" si="2"/>
        <v>0</v>
      </c>
    </row>
    <row r="137" spans="2:9" x14ac:dyDescent="0.2">
      <c r="B137" s="75"/>
      <c r="C137" s="11"/>
      <c r="G137" s="12"/>
      <c r="H137" s="12"/>
      <c r="I137" s="52">
        <f t="shared" si="2"/>
        <v>0</v>
      </c>
    </row>
    <row r="138" spans="2:9" x14ac:dyDescent="0.2">
      <c r="B138" s="75"/>
      <c r="C138" s="11"/>
      <c r="G138" s="12"/>
      <c r="H138" s="12"/>
      <c r="I138" s="52">
        <f t="shared" si="2"/>
        <v>0</v>
      </c>
    </row>
    <row r="139" spans="2:9" x14ac:dyDescent="0.2">
      <c r="B139" s="75"/>
      <c r="C139" s="11"/>
      <c r="G139" s="12"/>
      <c r="H139" s="12"/>
      <c r="I139" s="52">
        <f t="shared" si="2"/>
        <v>0</v>
      </c>
    </row>
    <row r="140" spans="2:9" x14ac:dyDescent="0.2">
      <c r="B140" s="75"/>
      <c r="C140" s="11"/>
      <c r="G140" s="12"/>
      <c r="H140" s="12"/>
      <c r="I140" s="52">
        <f t="shared" si="2"/>
        <v>0</v>
      </c>
    </row>
    <row r="141" spans="2:9" x14ac:dyDescent="0.2">
      <c r="B141" s="75"/>
      <c r="C141" s="11"/>
      <c r="G141" s="12"/>
      <c r="H141" s="12"/>
      <c r="I141" s="52">
        <f t="shared" si="2"/>
        <v>0</v>
      </c>
    </row>
    <row r="142" spans="2:9" x14ac:dyDescent="0.2">
      <c r="B142" s="75"/>
      <c r="C142" s="11"/>
      <c r="G142" s="12"/>
      <c r="H142" s="12"/>
      <c r="I142" s="52">
        <f t="shared" si="2"/>
        <v>0</v>
      </c>
    </row>
    <row r="143" spans="2:9" x14ac:dyDescent="0.2">
      <c r="B143" s="75"/>
      <c r="C143" s="11"/>
      <c r="G143" s="12"/>
      <c r="H143" s="12"/>
      <c r="I143" s="52">
        <f t="shared" si="2"/>
        <v>0</v>
      </c>
    </row>
    <row r="144" spans="2:9" x14ac:dyDescent="0.2">
      <c r="B144" s="75"/>
      <c r="C144" s="11"/>
      <c r="G144" s="12"/>
      <c r="H144" s="12"/>
      <c r="I144" s="52">
        <f t="shared" si="2"/>
        <v>0</v>
      </c>
    </row>
    <row r="145" spans="2:9" x14ac:dyDescent="0.2">
      <c r="B145" s="75"/>
      <c r="C145" s="11"/>
      <c r="G145" s="12"/>
      <c r="H145" s="12"/>
      <c r="I145" s="52">
        <f t="shared" si="2"/>
        <v>0</v>
      </c>
    </row>
    <row r="146" spans="2:9" x14ac:dyDescent="0.2">
      <c r="B146" s="75"/>
      <c r="C146" s="11"/>
      <c r="G146" s="12"/>
      <c r="H146" s="12"/>
      <c r="I146" s="52">
        <f t="shared" si="2"/>
        <v>0</v>
      </c>
    </row>
    <row r="147" spans="2:9" x14ac:dyDescent="0.2">
      <c r="B147" s="75"/>
      <c r="C147" s="11"/>
      <c r="G147" s="12"/>
      <c r="H147" s="12"/>
      <c r="I147" s="52">
        <f t="shared" si="2"/>
        <v>0</v>
      </c>
    </row>
    <row r="148" spans="2:9" x14ac:dyDescent="0.2">
      <c r="B148" s="75"/>
      <c r="C148" s="11"/>
      <c r="G148" s="12"/>
      <c r="H148" s="12"/>
      <c r="I148" s="52">
        <f t="shared" si="2"/>
        <v>0</v>
      </c>
    </row>
    <row r="149" spans="2:9" x14ac:dyDescent="0.2">
      <c r="B149" s="75"/>
      <c r="C149" s="11"/>
      <c r="G149" s="12"/>
      <c r="H149" s="12"/>
      <c r="I149" s="52">
        <f t="shared" si="2"/>
        <v>0</v>
      </c>
    </row>
    <row r="150" spans="2:9" x14ac:dyDescent="0.2">
      <c r="B150" s="75"/>
      <c r="C150" s="11"/>
      <c r="G150" s="12"/>
      <c r="H150" s="12"/>
      <c r="I150" s="52">
        <f t="shared" si="2"/>
        <v>0</v>
      </c>
    </row>
    <row r="151" spans="2:9" x14ac:dyDescent="0.2">
      <c r="B151" s="75"/>
      <c r="C151" s="11"/>
      <c r="G151" s="12"/>
      <c r="H151" s="12"/>
      <c r="I151" s="52">
        <f t="shared" si="2"/>
        <v>0</v>
      </c>
    </row>
    <row r="152" spans="2:9" x14ac:dyDescent="0.2">
      <c r="B152" s="75"/>
      <c r="C152" s="11"/>
      <c r="G152" s="12"/>
      <c r="H152" s="12"/>
      <c r="I152" s="52">
        <f t="shared" si="2"/>
        <v>0</v>
      </c>
    </row>
    <row r="153" spans="2:9" x14ac:dyDescent="0.2">
      <c r="B153" s="75"/>
      <c r="C153" s="11"/>
      <c r="G153" s="12"/>
      <c r="H153" s="12"/>
      <c r="I153" s="52">
        <f t="shared" si="2"/>
        <v>0</v>
      </c>
    </row>
    <row r="154" spans="2:9" x14ac:dyDescent="0.2">
      <c r="B154" s="75"/>
      <c r="C154" s="11"/>
      <c r="G154" s="12"/>
      <c r="H154" s="12"/>
      <c r="I154" s="52">
        <f t="shared" si="2"/>
        <v>0</v>
      </c>
    </row>
    <row r="155" spans="2:9" x14ac:dyDescent="0.2">
      <c r="B155" s="75"/>
      <c r="C155" s="11"/>
      <c r="G155" s="12"/>
      <c r="H155" s="12"/>
      <c r="I155" s="52">
        <f t="shared" si="2"/>
        <v>0</v>
      </c>
    </row>
    <row r="156" spans="2:9" x14ac:dyDescent="0.2">
      <c r="B156" s="75"/>
      <c r="C156" s="11"/>
      <c r="G156" s="12"/>
      <c r="H156" s="12"/>
      <c r="I156" s="52">
        <f t="shared" si="2"/>
        <v>0</v>
      </c>
    </row>
    <row r="157" spans="2:9" x14ac:dyDescent="0.2">
      <c r="B157" s="75"/>
      <c r="C157" s="11"/>
      <c r="G157" s="12"/>
      <c r="H157" s="12"/>
      <c r="I157" s="52">
        <f t="shared" si="2"/>
        <v>0</v>
      </c>
    </row>
    <row r="158" spans="2:9" x14ac:dyDescent="0.2">
      <c r="B158" s="75"/>
      <c r="C158" s="11"/>
      <c r="G158" s="12"/>
      <c r="H158" s="12"/>
      <c r="I158" s="52">
        <f t="shared" si="2"/>
        <v>0</v>
      </c>
    </row>
    <row r="159" spans="2:9" x14ac:dyDescent="0.2">
      <c r="B159" s="75"/>
      <c r="C159" s="11"/>
      <c r="G159" s="12"/>
      <c r="H159" s="12"/>
      <c r="I159" s="52">
        <f t="shared" si="2"/>
        <v>0</v>
      </c>
    </row>
    <row r="160" spans="2:9" x14ac:dyDescent="0.2">
      <c r="B160" s="75"/>
      <c r="C160" s="11"/>
      <c r="G160" s="12"/>
      <c r="H160" s="12"/>
      <c r="I160" s="52">
        <f t="shared" si="2"/>
        <v>0</v>
      </c>
    </row>
    <row r="161" spans="2:9" x14ac:dyDescent="0.2">
      <c r="B161" s="75"/>
      <c r="C161" s="11"/>
      <c r="G161" s="12"/>
      <c r="H161" s="12"/>
      <c r="I161" s="52">
        <f t="shared" si="2"/>
        <v>0</v>
      </c>
    </row>
    <row r="162" spans="2:9" x14ac:dyDescent="0.2">
      <c r="B162" s="75"/>
      <c r="C162" s="11"/>
      <c r="G162" s="12"/>
      <c r="H162" s="12"/>
      <c r="I162" s="52">
        <f t="shared" si="2"/>
        <v>0</v>
      </c>
    </row>
    <row r="163" spans="2:9" x14ac:dyDescent="0.2">
      <c r="B163" s="75"/>
      <c r="C163" s="11"/>
      <c r="G163" s="12"/>
      <c r="H163" s="12"/>
      <c r="I163" s="52">
        <f t="shared" si="2"/>
        <v>0</v>
      </c>
    </row>
    <row r="164" spans="2:9" x14ac:dyDescent="0.2">
      <c r="B164" s="75"/>
      <c r="C164" s="11"/>
      <c r="G164" s="12"/>
      <c r="H164" s="12"/>
      <c r="I164" s="52">
        <f t="shared" si="2"/>
        <v>0</v>
      </c>
    </row>
    <row r="165" spans="2:9" x14ac:dyDescent="0.2">
      <c r="B165" s="75"/>
      <c r="C165" s="11"/>
      <c r="G165" s="12"/>
      <c r="H165" s="12"/>
      <c r="I165" s="52">
        <f t="shared" si="2"/>
        <v>0</v>
      </c>
    </row>
    <row r="166" spans="2:9" x14ac:dyDescent="0.2">
      <c r="B166" s="75"/>
      <c r="C166" s="11"/>
      <c r="G166" s="12"/>
      <c r="H166" s="12"/>
      <c r="I166" s="52">
        <f t="shared" si="2"/>
        <v>0</v>
      </c>
    </row>
    <row r="167" spans="2:9" x14ac:dyDescent="0.2">
      <c r="B167" s="75"/>
      <c r="C167" s="11"/>
      <c r="G167" s="12"/>
      <c r="H167" s="12"/>
      <c r="I167" s="52">
        <f t="shared" si="2"/>
        <v>0</v>
      </c>
    </row>
    <row r="168" spans="2:9" x14ac:dyDescent="0.2">
      <c r="B168" s="75"/>
      <c r="C168" s="11"/>
      <c r="G168" s="12"/>
      <c r="H168" s="12"/>
      <c r="I168" s="52">
        <f t="shared" si="2"/>
        <v>0</v>
      </c>
    </row>
    <row r="169" spans="2:9" x14ac:dyDescent="0.2">
      <c r="B169" s="75"/>
      <c r="C169" s="11"/>
      <c r="G169" s="12"/>
      <c r="H169" s="12"/>
      <c r="I169" s="52">
        <f t="shared" si="2"/>
        <v>0</v>
      </c>
    </row>
    <row r="170" spans="2:9" x14ac:dyDescent="0.2">
      <c r="B170" s="75"/>
      <c r="C170" s="11"/>
      <c r="G170" s="12"/>
      <c r="H170" s="12"/>
      <c r="I170" s="52">
        <f t="shared" si="2"/>
        <v>0</v>
      </c>
    </row>
    <row r="171" spans="2:9" x14ac:dyDescent="0.2">
      <c r="B171" s="75"/>
      <c r="C171" s="11"/>
      <c r="G171" s="12"/>
      <c r="H171" s="12"/>
      <c r="I171" s="52">
        <f t="shared" si="2"/>
        <v>0</v>
      </c>
    </row>
    <row r="172" spans="2:9" x14ac:dyDescent="0.2">
      <c r="B172" s="75"/>
      <c r="C172" s="11"/>
      <c r="G172" s="12"/>
      <c r="H172" s="12"/>
      <c r="I172" s="52">
        <f t="shared" si="2"/>
        <v>0</v>
      </c>
    </row>
    <row r="173" spans="2:9" x14ac:dyDescent="0.2">
      <c r="B173" s="75"/>
      <c r="C173" s="11"/>
      <c r="G173" s="12"/>
      <c r="H173" s="12"/>
      <c r="I173" s="52">
        <f t="shared" si="2"/>
        <v>0</v>
      </c>
    </row>
    <row r="174" spans="2:9" x14ac:dyDescent="0.2">
      <c r="B174" s="75"/>
      <c r="C174" s="11"/>
      <c r="G174" s="12"/>
      <c r="H174" s="12"/>
      <c r="I174" s="52">
        <f t="shared" si="2"/>
        <v>0</v>
      </c>
    </row>
    <row r="175" spans="2:9" x14ac:dyDescent="0.2">
      <c r="B175" s="75"/>
      <c r="C175" s="11"/>
      <c r="G175" s="12"/>
      <c r="H175" s="12"/>
      <c r="I175" s="52">
        <f t="shared" si="2"/>
        <v>0</v>
      </c>
    </row>
    <row r="176" spans="2:9" x14ac:dyDescent="0.2">
      <c r="B176" s="75"/>
      <c r="C176" s="11"/>
      <c r="G176" s="12"/>
      <c r="H176" s="12"/>
      <c r="I176" s="52">
        <f t="shared" si="2"/>
        <v>0</v>
      </c>
    </row>
    <row r="177" spans="2:9" x14ac:dyDescent="0.2">
      <c r="B177" s="75"/>
      <c r="C177" s="11"/>
      <c r="G177" s="12"/>
      <c r="H177" s="12"/>
      <c r="I177" s="52">
        <f t="shared" si="2"/>
        <v>0</v>
      </c>
    </row>
    <row r="178" spans="2:9" x14ac:dyDescent="0.2">
      <c r="B178" s="75"/>
      <c r="C178" s="11"/>
      <c r="G178" s="12"/>
      <c r="H178" s="12"/>
      <c r="I178" s="52">
        <f t="shared" si="2"/>
        <v>0</v>
      </c>
    </row>
    <row r="179" spans="2:9" x14ac:dyDescent="0.2">
      <c r="B179" s="75"/>
      <c r="C179" s="11"/>
      <c r="G179" s="12"/>
      <c r="H179" s="12"/>
      <c r="I179" s="52">
        <f t="shared" si="2"/>
        <v>0</v>
      </c>
    </row>
    <row r="180" spans="2:9" x14ac:dyDescent="0.2">
      <c r="B180" s="75"/>
      <c r="C180" s="11"/>
      <c r="G180" s="12"/>
      <c r="H180" s="12"/>
      <c r="I180" s="52">
        <f t="shared" si="2"/>
        <v>0</v>
      </c>
    </row>
    <row r="181" spans="2:9" x14ac:dyDescent="0.2">
      <c r="B181" s="75"/>
      <c r="C181" s="11"/>
      <c r="G181" s="12"/>
      <c r="H181" s="12"/>
      <c r="I181" s="52">
        <f t="shared" si="2"/>
        <v>0</v>
      </c>
    </row>
    <row r="182" spans="2:9" x14ac:dyDescent="0.2">
      <c r="B182" s="75"/>
      <c r="C182" s="11"/>
      <c r="G182" s="12"/>
      <c r="H182" s="12"/>
      <c r="I182" s="52">
        <f t="shared" si="2"/>
        <v>0</v>
      </c>
    </row>
    <row r="183" spans="2:9" x14ac:dyDescent="0.2">
      <c r="B183" s="75"/>
      <c r="C183" s="11"/>
      <c r="G183" s="12"/>
      <c r="H183" s="12"/>
      <c r="I183" s="52">
        <f t="shared" si="2"/>
        <v>0</v>
      </c>
    </row>
    <row r="184" spans="2:9" x14ac:dyDescent="0.2">
      <c r="B184" s="75"/>
      <c r="C184" s="11"/>
      <c r="G184" s="12"/>
      <c r="H184" s="12"/>
      <c r="I184" s="52">
        <f t="shared" si="2"/>
        <v>0</v>
      </c>
    </row>
    <row r="185" spans="2:9" x14ac:dyDescent="0.2">
      <c r="B185" s="75"/>
      <c r="C185" s="11"/>
      <c r="G185" s="12"/>
      <c r="H185" s="12"/>
      <c r="I185" s="52">
        <f t="shared" si="2"/>
        <v>0</v>
      </c>
    </row>
    <row r="186" spans="2:9" x14ac:dyDescent="0.2">
      <c r="B186" s="75"/>
      <c r="C186" s="11"/>
      <c r="G186" s="12"/>
      <c r="H186" s="12"/>
      <c r="I186" s="52">
        <f t="shared" si="2"/>
        <v>0</v>
      </c>
    </row>
    <row r="187" spans="2:9" x14ac:dyDescent="0.2">
      <c r="B187" s="75"/>
      <c r="C187" s="11"/>
      <c r="G187" s="12"/>
      <c r="H187" s="12"/>
      <c r="I187" s="52">
        <f t="shared" si="2"/>
        <v>0</v>
      </c>
    </row>
    <row r="188" spans="2:9" x14ac:dyDescent="0.2">
      <c r="B188" s="75"/>
      <c r="C188" s="11"/>
      <c r="G188" s="12"/>
      <c r="H188" s="12"/>
      <c r="I188" s="52">
        <f t="shared" si="2"/>
        <v>0</v>
      </c>
    </row>
    <row r="189" spans="2:9" x14ac:dyDescent="0.2">
      <c r="B189" s="75"/>
      <c r="C189" s="11"/>
      <c r="G189" s="12"/>
      <c r="H189" s="12"/>
      <c r="I189" s="52">
        <f t="shared" si="2"/>
        <v>0</v>
      </c>
    </row>
    <row r="190" spans="2:9" x14ac:dyDescent="0.2">
      <c r="B190" s="75"/>
      <c r="C190" s="11"/>
      <c r="G190" s="12"/>
      <c r="H190" s="12"/>
      <c r="I190" s="52">
        <f t="shared" si="2"/>
        <v>0</v>
      </c>
    </row>
    <row r="191" spans="2:9" x14ac:dyDescent="0.2">
      <c r="B191" s="75"/>
      <c r="C191" s="11"/>
      <c r="G191" s="12"/>
      <c r="H191" s="12"/>
      <c r="I191" s="52">
        <f t="shared" si="2"/>
        <v>0</v>
      </c>
    </row>
    <row r="192" spans="2:9" x14ac:dyDescent="0.2">
      <c r="B192" s="75"/>
      <c r="C192" s="11"/>
      <c r="G192" s="12"/>
      <c r="H192" s="12"/>
      <c r="I192" s="52">
        <f t="shared" si="2"/>
        <v>0</v>
      </c>
    </row>
    <row r="193" spans="2:9" x14ac:dyDescent="0.2">
      <c r="B193" s="75"/>
      <c r="C193" s="11"/>
      <c r="G193" s="12"/>
      <c r="H193" s="12"/>
      <c r="I193" s="52">
        <f t="shared" si="2"/>
        <v>0</v>
      </c>
    </row>
    <row r="194" spans="2:9" x14ac:dyDescent="0.2">
      <c r="B194" s="75"/>
      <c r="C194" s="11"/>
      <c r="G194" s="12"/>
      <c r="H194" s="12"/>
      <c r="I194" s="52">
        <f t="shared" si="2"/>
        <v>0</v>
      </c>
    </row>
    <row r="195" spans="2:9" x14ac:dyDescent="0.2">
      <c r="B195" s="75"/>
      <c r="C195" s="11"/>
      <c r="G195" s="12"/>
      <c r="H195" s="12"/>
      <c r="I195" s="52">
        <f t="shared" si="2"/>
        <v>0</v>
      </c>
    </row>
    <row r="196" spans="2:9" x14ac:dyDescent="0.2">
      <c r="B196" s="75"/>
      <c r="C196" s="11"/>
      <c r="G196" s="12"/>
      <c r="H196" s="12"/>
      <c r="I196" s="52">
        <f t="shared" si="2"/>
        <v>0</v>
      </c>
    </row>
    <row r="197" spans="2:9" x14ac:dyDescent="0.2">
      <c r="B197" s="75"/>
      <c r="C197" s="11"/>
      <c r="G197" s="12"/>
      <c r="H197" s="12"/>
      <c r="I197" s="52">
        <f t="shared" si="2"/>
        <v>0</v>
      </c>
    </row>
    <row r="198" spans="2:9" x14ac:dyDescent="0.2">
      <c r="B198" s="75"/>
      <c r="C198" s="11"/>
      <c r="G198" s="12"/>
      <c r="H198" s="12"/>
      <c r="I198" s="52">
        <f t="shared" si="2"/>
        <v>0</v>
      </c>
    </row>
    <row r="199" spans="2:9" x14ac:dyDescent="0.2">
      <c r="B199" s="75"/>
      <c r="C199" s="11"/>
      <c r="G199" s="12"/>
      <c r="H199" s="12"/>
      <c r="I199" s="52">
        <f t="shared" ref="I199:I262" si="3">ROUND((I198+G199-H199),2)</f>
        <v>0</v>
      </c>
    </row>
    <row r="200" spans="2:9" x14ac:dyDescent="0.2">
      <c r="B200" s="75"/>
      <c r="C200" s="11"/>
      <c r="G200" s="12"/>
      <c r="H200" s="12"/>
      <c r="I200" s="52">
        <f t="shared" si="3"/>
        <v>0</v>
      </c>
    </row>
    <row r="201" spans="2:9" x14ac:dyDescent="0.2">
      <c r="B201" s="75"/>
      <c r="C201" s="11"/>
      <c r="G201" s="12"/>
      <c r="H201" s="12"/>
      <c r="I201" s="52">
        <f t="shared" si="3"/>
        <v>0</v>
      </c>
    </row>
    <row r="202" spans="2:9" x14ac:dyDescent="0.2">
      <c r="B202" s="75"/>
      <c r="C202" s="11"/>
      <c r="G202" s="12"/>
      <c r="H202" s="12"/>
      <c r="I202" s="52">
        <f t="shared" si="3"/>
        <v>0</v>
      </c>
    </row>
    <row r="203" spans="2:9" x14ac:dyDescent="0.2">
      <c r="B203" s="75"/>
      <c r="C203" s="11"/>
      <c r="G203" s="12"/>
      <c r="H203" s="12"/>
      <c r="I203" s="52">
        <f t="shared" si="3"/>
        <v>0</v>
      </c>
    </row>
    <row r="204" spans="2:9" x14ac:dyDescent="0.2">
      <c r="B204" s="75"/>
      <c r="C204" s="11"/>
      <c r="G204" s="12"/>
      <c r="H204" s="12"/>
      <c r="I204" s="52">
        <f t="shared" si="3"/>
        <v>0</v>
      </c>
    </row>
    <row r="205" spans="2:9" x14ac:dyDescent="0.2">
      <c r="B205" s="75"/>
      <c r="C205" s="11"/>
      <c r="G205" s="12"/>
      <c r="H205" s="12"/>
      <c r="I205" s="52">
        <f t="shared" si="3"/>
        <v>0</v>
      </c>
    </row>
    <row r="206" spans="2:9" x14ac:dyDescent="0.2">
      <c r="B206" s="75"/>
      <c r="C206" s="11"/>
      <c r="G206" s="12"/>
      <c r="H206" s="12"/>
      <c r="I206" s="52">
        <f t="shared" si="3"/>
        <v>0</v>
      </c>
    </row>
    <row r="207" spans="2:9" x14ac:dyDescent="0.2">
      <c r="B207" s="75"/>
      <c r="C207" s="11"/>
      <c r="G207" s="12"/>
      <c r="H207" s="12"/>
      <c r="I207" s="52">
        <f t="shared" si="3"/>
        <v>0</v>
      </c>
    </row>
    <row r="208" spans="2:9" x14ac:dyDescent="0.2">
      <c r="B208" s="75"/>
      <c r="C208" s="11"/>
      <c r="G208" s="12"/>
      <c r="H208" s="12"/>
      <c r="I208" s="52">
        <f t="shared" si="3"/>
        <v>0</v>
      </c>
    </row>
    <row r="209" spans="2:9" x14ac:dyDescent="0.2">
      <c r="B209" s="75"/>
      <c r="C209" s="11"/>
      <c r="G209" s="12"/>
      <c r="H209" s="12"/>
      <c r="I209" s="52">
        <f t="shared" si="3"/>
        <v>0</v>
      </c>
    </row>
    <row r="210" spans="2:9" x14ac:dyDescent="0.2">
      <c r="B210" s="75"/>
      <c r="C210" s="11"/>
      <c r="G210" s="12"/>
      <c r="H210" s="12"/>
      <c r="I210" s="52">
        <f t="shared" si="3"/>
        <v>0</v>
      </c>
    </row>
    <row r="211" spans="2:9" x14ac:dyDescent="0.2">
      <c r="B211" s="75"/>
      <c r="C211" s="11"/>
      <c r="G211" s="12"/>
      <c r="H211" s="12"/>
      <c r="I211" s="52">
        <f t="shared" si="3"/>
        <v>0</v>
      </c>
    </row>
    <row r="212" spans="2:9" x14ac:dyDescent="0.2">
      <c r="B212" s="75"/>
      <c r="C212" s="11"/>
      <c r="G212" s="12"/>
      <c r="H212" s="12"/>
      <c r="I212" s="52">
        <f t="shared" si="3"/>
        <v>0</v>
      </c>
    </row>
    <row r="213" spans="2:9" x14ac:dyDescent="0.2">
      <c r="B213" s="75"/>
      <c r="C213" s="11"/>
      <c r="G213" s="12"/>
      <c r="H213" s="12"/>
      <c r="I213" s="52">
        <f t="shared" si="3"/>
        <v>0</v>
      </c>
    </row>
    <row r="214" spans="2:9" x14ac:dyDescent="0.2">
      <c r="B214" s="75"/>
      <c r="C214" s="11"/>
      <c r="G214" s="12"/>
      <c r="H214" s="12"/>
      <c r="I214" s="52">
        <f t="shared" si="3"/>
        <v>0</v>
      </c>
    </row>
    <row r="215" spans="2:9" x14ac:dyDescent="0.2">
      <c r="B215" s="75"/>
      <c r="C215" s="11"/>
      <c r="G215" s="12"/>
      <c r="H215" s="12"/>
      <c r="I215" s="52">
        <f t="shared" si="3"/>
        <v>0</v>
      </c>
    </row>
    <row r="216" spans="2:9" x14ac:dyDescent="0.2">
      <c r="B216" s="75"/>
      <c r="C216" s="11"/>
      <c r="G216" s="12"/>
      <c r="H216" s="12"/>
      <c r="I216" s="52">
        <f t="shared" si="3"/>
        <v>0</v>
      </c>
    </row>
    <row r="217" spans="2:9" x14ac:dyDescent="0.2">
      <c r="B217" s="75"/>
      <c r="C217" s="11"/>
      <c r="G217" s="12"/>
      <c r="H217" s="12"/>
      <c r="I217" s="52">
        <f t="shared" si="3"/>
        <v>0</v>
      </c>
    </row>
    <row r="218" spans="2:9" x14ac:dyDescent="0.2">
      <c r="B218" s="75"/>
      <c r="C218" s="11"/>
      <c r="G218" s="12"/>
      <c r="H218" s="12"/>
      <c r="I218" s="52">
        <f t="shared" si="3"/>
        <v>0</v>
      </c>
    </row>
    <row r="219" spans="2:9" x14ac:dyDescent="0.2">
      <c r="B219" s="75"/>
      <c r="C219" s="11"/>
      <c r="G219" s="12"/>
      <c r="H219" s="12"/>
      <c r="I219" s="52">
        <f t="shared" si="3"/>
        <v>0</v>
      </c>
    </row>
    <row r="220" spans="2:9" x14ac:dyDescent="0.2">
      <c r="B220" s="75"/>
      <c r="C220" s="11"/>
      <c r="G220" s="12"/>
      <c r="H220" s="12"/>
      <c r="I220" s="52">
        <f t="shared" si="3"/>
        <v>0</v>
      </c>
    </row>
    <row r="221" spans="2:9" x14ac:dyDescent="0.2">
      <c r="B221" s="75"/>
      <c r="C221" s="11"/>
      <c r="G221" s="12"/>
      <c r="H221" s="12"/>
      <c r="I221" s="52">
        <f t="shared" si="3"/>
        <v>0</v>
      </c>
    </row>
    <row r="222" spans="2:9" x14ac:dyDescent="0.2">
      <c r="B222" s="75"/>
      <c r="C222" s="11"/>
      <c r="G222" s="12"/>
      <c r="H222" s="12"/>
      <c r="I222" s="52">
        <f t="shared" si="3"/>
        <v>0</v>
      </c>
    </row>
    <row r="223" spans="2:9" x14ac:dyDescent="0.2">
      <c r="B223" s="75"/>
      <c r="C223" s="11"/>
      <c r="G223" s="12"/>
      <c r="H223" s="12"/>
      <c r="I223" s="52">
        <f t="shared" si="3"/>
        <v>0</v>
      </c>
    </row>
    <row r="224" spans="2:9" x14ac:dyDescent="0.2">
      <c r="B224" s="75"/>
      <c r="C224" s="11"/>
      <c r="G224" s="12"/>
      <c r="H224" s="12"/>
      <c r="I224" s="52">
        <f t="shared" si="3"/>
        <v>0</v>
      </c>
    </row>
    <row r="225" spans="2:9" x14ac:dyDescent="0.2">
      <c r="B225" s="75"/>
      <c r="C225" s="11"/>
      <c r="G225" s="12"/>
      <c r="H225" s="12"/>
      <c r="I225" s="52">
        <f t="shared" si="3"/>
        <v>0</v>
      </c>
    </row>
    <row r="226" spans="2:9" x14ac:dyDescent="0.2">
      <c r="B226" s="75"/>
      <c r="C226" s="11"/>
      <c r="G226" s="12"/>
      <c r="H226" s="12"/>
      <c r="I226" s="52">
        <f t="shared" si="3"/>
        <v>0</v>
      </c>
    </row>
    <row r="227" spans="2:9" x14ac:dyDescent="0.2">
      <c r="B227" s="75"/>
      <c r="C227" s="11"/>
      <c r="G227" s="12"/>
      <c r="H227" s="12"/>
      <c r="I227" s="52">
        <f t="shared" si="3"/>
        <v>0</v>
      </c>
    </row>
    <row r="228" spans="2:9" x14ac:dyDescent="0.2">
      <c r="B228" s="75"/>
      <c r="C228" s="11"/>
      <c r="G228" s="12"/>
      <c r="H228" s="12"/>
      <c r="I228" s="52">
        <f t="shared" si="3"/>
        <v>0</v>
      </c>
    </row>
    <row r="229" spans="2:9" x14ac:dyDescent="0.2">
      <c r="B229" s="75"/>
      <c r="C229" s="11"/>
      <c r="G229" s="12"/>
      <c r="H229" s="12"/>
      <c r="I229" s="52">
        <f t="shared" si="3"/>
        <v>0</v>
      </c>
    </row>
    <row r="230" spans="2:9" x14ac:dyDescent="0.2">
      <c r="B230" s="75"/>
      <c r="C230" s="11"/>
      <c r="G230" s="12"/>
      <c r="H230" s="12"/>
      <c r="I230" s="52">
        <f t="shared" si="3"/>
        <v>0</v>
      </c>
    </row>
    <row r="231" spans="2:9" x14ac:dyDescent="0.2">
      <c r="B231" s="75"/>
      <c r="C231" s="11"/>
      <c r="G231" s="12"/>
      <c r="H231" s="12"/>
      <c r="I231" s="52">
        <f t="shared" si="3"/>
        <v>0</v>
      </c>
    </row>
    <row r="232" spans="2:9" x14ac:dyDescent="0.2">
      <c r="B232" s="75"/>
      <c r="C232" s="11"/>
      <c r="G232" s="12"/>
      <c r="H232" s="12"/>
      <c r="I232" s="52">
        <f t="shared" si="3"/>
        <v>0</v>
      </c>
    </row>
    <row r="233" spans="2:9" x14ac:dyDescent="0.2">
      <c r="B233" s="75"/>
      <c r="C233" s="11"/>
      <c r="G233" s="12"/>
      <c r="H233" s="12"/>
      <c r="I233" s="52">
        <f t="shared" si="3"/>
        <v>0</v>
      </c>
    </row>
    <row r="234" spans="2:9" x14ac:dyDescent="0.2">
      <c r="B234" s="75"/>
      <c r="C234" s="11"/>
      <c r="G234" s="12"/>
      <c r="H234" s="12"/>
      <c r="I234" s="52">
        <f t="shared" si="3"/>
        <v>0</v>
      </c>
    </row>
    <row r="235" spans="2:9" x14ac:dyDescent="0.2">
      <c r="B235" s="75"/>
      <c r="C235" s="11"/>
      <c r="G235" s="12"/>
      <c r="H235" s="12"/>
      <c r="I235" s="52">
        <f t="shared" si="3"/>
        <v>0</v>
      </c>
    </row>
    <row r="236" spans="2:9" x14ac:dyDescent="0.2">
      <c r="B236" s="75"/>
      <c r="C236" s="11"/>
      <c r="G236" s="12"/>
      <c r="H236" s="12"/>
      <c r="I236" s="52">
        <f t="shared" si="3"/>
        <v>0</v>
      </c>
    </row>
    <row r="237" spans="2:9" x14ac:dyDescent="0.2">
      <c r="B237" s="75"/>
      <c r="C237" s="11"/>
      <c r="G237" s="12"/>
      <c r="H237" s="12"/>
      <c r="I237" s="52">
        <f t="shared" si="3"/>
        <v>0</v>
      </c>
    </row>
    <row r="238" spans="2:9" x14ac:dyDescent="0.2">
      <c r="B238" s="75"/>
      <c r="C238" s="11"/>
      <c r="G238" s="12"/>
      <c r="H238" s="12"/>
      <c r="I238" s="52">
        <f t="shared" si="3"/>
        <v>0</v>
      </c>
    </row>
    <row r="239" spans="2:9" x14ac:dyDescent="0.2">
      <c r="B239" s="75"/>
      <c r="C239" s="11"/>
      <c r="G239" s="12"/>
      <c r="H239" s="12"/>
      <c r="I239" s="52">
        <f t="shared" si="3"/>
        <v>0</v>
      </c>
    </row>
    <row r="240" spans="2:9" x14ac:dyDescent="0.2">
      <c r="B240" s="75"/>
      <c r="C240" s="11"/>
      <c r="G240" s="12"/>
      <c r="H240" s="12"/>
      <c r="I240" s="52">
        <f t="shared" si="3"/>
        <v>0</v>
      </c>
    </row>
    <row r="241" spans="2:9" x14ac:dyDescent="0.2">
      <c r="B241" s="75"/>
      <c r="C241" s="11"/>
      <c r="G241" s="12"/>
      <c r="H241" s="12"/>
      <c r="I241" s="52">
        <f t="shared" si="3"/>
        <v>0</v>
      </c>
    </row>
    <row r="242" spans="2:9" x14ac:dyDescent="0.2">
      <c r="B242" s="75"/>
      <c r="C242" s="11"/>
      <c r="G242" s="12"/>
      <c r="H242" s="12"/>
      <c r="I242" s="52">
        <f t="shared" si="3"/>
        <v>0</v>
      </c>
    </row>
    <row r="243" spans="2:9" x14ac:dyDescent="0.2">
      <c r="B243" s="75"/>
      <c r="C243" s="11"/>
      <c r="G243" s="12"/>
      <c r="H243" s="12"/>
      <c r="I243" s="52">
        <f t="shared" si="3"/>
        <v>0</v>
      </c>
    </row>
    <row r="244" spans="2:9" x14ac:dyDescent="0.2">
      <c r="B244" s="75"/>
      <c r="C244" s="11"/>
      <c r="G244" s="12"/>
      <c r="H244" s="12"/>
      <c r="I244" s="52">
        <f t="shared" si="3"/>
        <v>0</v>
      </c>
    </row>
    <row r="245" spans="2:9" x14ac:dyDescent="0.2">
      <c r="B245" s="75"/>
      <c r="C245" s="11"/>
      <c r="G245" s="12"/>
      <c r="H245" s="12"/>
      <c r="I245" s="52">
        <f t="shared" si="3"/>
        <v>0</v>
      </c>
    </row>
    <row r="246" spans="2:9" x14ac:dyDescent="0.2">
      <c r="B246" s="75"/>
      <c r="C246" s="11"/>
      <c r="G246" s="12"/>
      <c r="H246" s="12"/>
      <c r="I246" s="52">
        <f t="shared" si="3"/>
        <v>0</v>
      </c>
    </row>
    <row r="247" spans="2:9" x14ac:dyDescent="0.2">
      <c r="B247" s="75"/>
      <c r="C247" s="11"/>
      <c r="G247" s="12"/>
      <c r="H247" s="12"/>
      <c r="I247" s="52">
        <f t="shared" si="3"/>
        <v>0</v>
      </c>
    </row>
    <row r="248" spans="2:9" x14ac:dyDescent="0.2">
      <c r="B248" s="75"/>
      <c r="C248" s="11"/>
      <c r="G248" s="12"/>
      <c r="H248" s="12"/>
      <c r="I248" s="52">
        <f t="shared" si="3"/>
        <v>0</v>
      </c>
    </row>
    <row r="249" spans="2:9" x14ac:dyDescent="0.2">
      <c r="B249" s="75"/>
      <c r="C249" s="11"/>
      <c r="G249" s="12"/>
      <c r="H249" s="12"/>
      <c r="I249" s="52">
        <f t="shared" si="3"/>
        <v>0</v>
      </c>
    </row>
    <row r="250" spans="2:9" x14ac:dyDescent="0.2">
      <c r="B250" s="75"/>
      <c r="C250" s="11"/>
      <c r="G250" s="12"/>
      <c r="H250" s="12"/>
      <c r="I250" s="52">
        <f t="shared" si="3"/>
        <v>0</v>
      </c>
    </row>
    <row r="251" spans="2:9" x14ac:dyDescent="0.2">
      <c r="B251" s="75"/>
      <c r="C251" s="11"/>
      <c r="G251" s="12"/>
      <c r="H251" s="12"/>
      <c r="I251" s="52">
        <f t="shared" si="3"/>
        <v>0</v>
      </c>
    </row>
    <row r="252" spans="2:9" x14ac:dyDescent="0.2">
      <c r="B252" s="75"/>
      <c r="C252" s="11"/>
      <c r="G252" s="12"/>
      <c r="H252" s="12"/>
      <c r="I252" s="52">
        <f t="shared" si="3"/>
        <v>0</v>
      </c>
    </row>
    <row r="253" spans="2:9" x14ac:dyDescent="0.2">
      <c r="B253" s="75"/>
      <c r="C253" s="11"/>
      <c r="G253" s="12"/>
      <c r="H253" s="12"/>
      <c r="I253" s="52">
        <f t="shared" si="3"/>
        <v>0</v>
      </c>
    </row>
    <row r="254" spans="2:9" x14ac:dyDescent="0.2">
      <c r="B254" s="75"/>
      <c r="C254" s="11"/>
      <c r="G254" s="12"/>
      <c r="H254" s="12"/>
      <c r="I254" s="52">
        <f t="shared" si="3"/>
        <v>0</v>
      </c>
    </row>
    <row r="255" spans="2:9" x14ac:dyDescent="0.2">
      <c r="B255" s="75"/>
      <c r="C255" s="11"/>
      <c r="G255" s="12"/>
      <c r="H255" s="12"/>
      <c r="I255" s="52">
        <f t="shared" si="3"/>
        <v>0</v>
      </c>
    </row>
    <row r="256" spans="2:9" x14ac:dyDescent="0.2">
      <c r="B256" s="75"/>
      <c r="C256" s="11"/>
      <c r="G256" s="12"/>
      <c r="H256" s="12"/>
      <c r="I256" s="52">
        <f t="shared" si="3"/>
        <v>0</v>
      </c>
    </row>
    <row r="257" spans="2:9" x14ac:dyDescent="0.2">
      <c r="B257" s="75"/>
      <c r="C257" s="11"/>
      <c r="G257" s="12"/>
      <c r="H257" s="12"/>
      <c r="I257" s="52">
        <f t="shared" si="3"/>
        <v>0</v>
      </c>
    </row>
    <row r="258" spans="2:9" x14ac:dyDescent="0.2">
      <c r="B258" s="75"/>
      <c r="C258" s="11"/>
      <c r="G258" s="12"/>
      <c r="H258" s="12"/>
      <c r="I258" s="52">
        <f t="shared" si="3"/>
        <v>0</v>
      </c>
    </row>
    <row r="259" spans="2:9" x14ac:dyDescent="0.2">
      <c r="B259" s="75"/>
      <c r="C259" s="11"/>
      <c r="G259" s="12"/>
      <c r="H259" s="12"/>
      <c r="I259" s="52">
        <f t="shared" si="3"/>
        <v>0</v>
      </c>
    </row>
    <row r="260" spans="2:9" x14ac:dyDescent="0.2">
      <c r="B260" s="75"/>
      <c r="C260" s="11"/>
      <c r="G260" s="12"/>
      <c r="H260" s="12"/>
      <c r="I260" s="52">
        <f t="shared" si="3"/>
        <v>0</v>
      </c>
    </row>
    <row r="261" spans="2:9" x14ac:dyDescent="0.2">
      <c r="B261" s="75"/>
      <c r="C261" s="11"/>
      <c r="G261" s="12"/>
      <c r="H261" s="12"/>
      <c r="I261" s="52">
        <f t="shared" si="3"/>
        <v>0</v>
      </c>
    </row>
    <row r="262" spans="2:9" x14ac:dyDescent="0.2">
      <c r="B262" s="75"/>
      <c r="C262" s="11"/>
      <c r="G262" s="12"/>
      <c r="H262" s="12"/>
      <c r="I262" s="52">
        <f t="shared" si="3"/>
        <v>0</v>
      </c>
    </row>
    <row r="263" spans="2:9" x14ac:dyDescent="0.2">
      <c r="B263" s="75"/>
      <c r="C263" s="11"/>
      <c r="G263" s="12"/>
      <c r="H263" s="12"/>
      <c r="I263" s="52">
        <f t="shared" ref="I263:I326" si="4">ROUND((I262+G263-H263),2)</f>
        <v>0</v>
      </c>
    </row>
    <row r="264" spans="2:9" x14ac:dyDescent="0.2">
      <c r="B264" s="75"/>
      <c r="C264" s="11"/>
      <c r="G264" s="12"/>
      <c r="H264" s="12"/>
      <c r="I264" s="52">
        <f t="shared" si="4"/>
        <v>0</v>
      </c>
    </row>
    <row r="265" spans="2:9" x14ac:dyDescent="0.2">
      <c r="B265" s="75"/>
      <c r="C265" s="11"/>
      <c r="G265" s="12"/>
      <c r="H265" s="12"/>
      <c r="I265" s="52">
        <f t="shared" si="4"/>
        <v>0</v>
      </c>
    </row>
    <row r="266" spans="2:9" x14ac:dyDescent="0.2">
      <c r="B266" s="75"/>
      <c r="C266" s="11"/>
      <c r="G266" s="12"/>
      <c r="H266" s="12"/>
      <c r="I266" s="52">
        <f t="shared" si="4"/>
        <v>0</v>
      </c>
    </row>
    <row r="267" spans="2:9" x14ac:dyDescent="0.2">
      <c r="B267" s="75"/>
      <c r="C267" s="11"/>
      <c r="G267" s="12"/>
      <c r="H267" s="12"/>
      <c r="I267" s="52">
        <f t="shared" si="4"/>
        <v>0</v>
      </c>
    </row>
    <row r="268" spans="2:9" x14ac:dyDescent="0.2">
      <c r="B268" s="75"/>
      <c r="C268" s="11"/>
      <c r="G268" s="12"/>
      <c r="H268" s="12"/>
      <c r="I268" s="52">
        <f t="shared" si="4"/>
        <v>0</v>
      </c>
    </row>
    <row r="269" spans="2:9" x14ac:dyDescent="0.2">
      <c r="B269" s="75"/>
      <c r="C269" s="11"/>
      <c r="G269" s="12"/>
      <c r="H269" s="12"/>
      <c r="I269" s="52">
        <f t="shared" si="4"/>
        <v>0</v>
      </c>
    </row>
    <row r="270" spans="2:9" x14ac:dyDescent="0.2">
      <c r="B270" s="75"/>
      <c r="C270" s="11"/>
      <c r="G270" s="12"/>
      <c r="H270" s="12"/>
      <c r="I270" s="52">
        <f t="shared" si="4"/>
        <v>0</v>
      </c>
    </row>
    <row r="271" spans="2:9" x14ac:dyDescent="0.2">
      <c r="B271" s="75"/>
      <c r="C271" s="11"/>
      <c r="G271" s="12"/>
      <c r="H271" s="12"/>
      <c r="I271" s="52">
        <f t="shared" si="4"/>
        <v>0</v>
      </c>
    </row>
    <row r="272" spans="2:9" x14ac:dyDescent="0.2">
      <c r="B272" s="75"/>
      <c r="C272" s="11"/>
      <c r="G272" s="12"/>
      <c r="H272" s="12"/>
      <c r="I272" s="52">
        <f t="shared" si="4"/>
        <v>0</v>
      </c>
    </row>
    <row r="273" spans="2:9" x14ac:dyDescent="0.2">
      <c r="B273" s="75"/>
      <c r="C273" s="11"/>
      <c r="G273" s="12"/>
      <c r="H273" s="12"/>
      <c r="I273" s="52">
        <f t="shared" si="4"/>
        <v>0</v>
      </c>
    </row>
    <row r="274" spans="2:9" x14ac:dyDescent="0.2">
      <c r="B274" s="75"/>
      <c r="C274" s="11"/>
      <c r="G274" s="12"/>
      <c r="H274" s="12"/>
      <c r="I274" s="52">
        <f t="shared" si="4"/>
        <v>0</v>
      </c>
    </row>
    <row r="275" spans="2:9" x14ac:dyDescent="0.2">
      <c r="B275" s="75"/>
      <c r="C275" s="11"/>
      <c r="G275" s="12"/>
      <c r="H275" s="12"/>
      <c r="I275" s="52">
        <f t="shared" si="4"/>
        <v>0</v>
      </c>
    </row>
    <row r="276" spans="2:9" x14ac:dyDescent="0.2">
      <c r="B276" s="75"/>
      <c r="C276" s="11"/>
      <c r="G276" s="12"/>
      <c r="H276" s="12"/>
      <c r="I276" s="52">
        <f t="shared" si="4"/>
        <v>0</v>
      </c>
    </row>
    <row r="277" spans="2:9" x14ac:dyDescent="0.2">
      <c r="B277" s="75"/>
      <c r="C277" s="11"/>
      <c r="G277" s="12"/>
      <c r="H277" s="12"/>
      <c r="I277" s="52">
        <f t="shared" si="4"/>
        <v>0</v>
      </c>
    </row>
    <row r="278" spans="2:9" x14ac:dyDescent="0.2">
      <c r="B278" s="75"/>
      <c r="C278" s="11"/>
      <c r="G278" s="12"/>
      <c r="H278" s="12"/>
      <c r="I278" s="52">
        <f t="shared" si="4"/>
        <v>0</v>
      </c>
    </row>
    <row r="279" spans="2:9" x14ac:dyDescent="0.2">
      <c r="B279" s="75"/>
      <c r="C279" s="11"/>
      <c r="G279" s="12"/>
      <c r="H279" s="12"/>
      <c r="I279" s="52">
        <f t="shared" si="4"/>
        <v>0</v>
      </c>
    </row>
    <row r="280" spans="2:9" x14ac:dyDescent="0.2">
      <c r="B280" s="75"/>
      <c r="C280" s="11"/>
      <c r="G280" s="12"/>
      <c r="H280" s="12"/>
      <c r="I280" s="52">
        <f t="shared" si="4"/>
        <v>0</v>
      </c>
    </row>
    <row r="281" spans="2:9" x14ac:dyDescent="0.2">
      <c r="B281" s="75"/>
      <c r="C281" s="11"/>
      <c r="G281" s="12"/>
      <c r="H281" s="12"/>
      <c r="I281" s="52">
        <f t="shared" si="4"/>
        <v>0</v>
      </c>
    </row>
    <row r="282" spans="2:9" x14ac:dyDescent="0.2">
      <c r="B282" s="75"/>
      <c r="C282" s="11"/>
      <c r="G282" s="12"/>
      <c r="H282" s="12"/>
      <c r="I282" s="52">
        <f t="shared" si="4"/>
        <v>0</v>
      </c>
    </row>
    <row r="283" spans="2:9" x14ac:dyDescent="0.2">
      <c r="B283" s="75"/>
      <c r="C283" s="11"/>
      <c r="G283" s="12"/>
      <c r="H283" s="12"/>
      <c r="I283" s="52">
        <f t="shared" si="4"/>
        <v>0</v>
      </c>
    </row>
    <row r="284" spans="2:9" x14ac:dyDescent="0.2">
      <c r="B284" s="75"/>
      <c r="C284" s="11"/>
      <c r="G284" s="12"/>
      <c r="H284" s="12"/>
      <c r="I284" s="52">
        <f t="shared" si="4"/>
        <v>0</v>
      </c>
    </row>
    <row r="285" spans="2:9" x14ac:dyDescent="0.2">
      <c r="B285" s="75"/>
      <c r="C285" s="11"/>
      <c r="G285" s="12"/>
      <c r="H285" s="12"/>
      <c r="I285" s="52">
        <f t="shared" si="4"/>
        <v>0</v>
      </c>
    </row>
    <row r="286" spans="2:9" x14ac:dyDescent="0.2">
      <c r="B286" s="75"/>
      <c r="C286" s="11"/>
      <c r="G286" s="12"/>
      <c r="H286" s="12"/>
      <c r="I286" s="52">
        <f t="shared" si="4"/>
        <v>0</v>
      </c>
    </row>
    <row r="287" spans="2:9" x14ac:dyDescent="0.2">
      <c r="B287" s="75"/>
      <c r="C287" s="11"/>
      <c r="G287" s="12"/>
      <c r="H287" s="12"/>
      <c r="I287" s="52">
        <f t="shared" si="4"/>
        <v>0</v>
      </c>
    </row>
    <row r="288" spans="2:9" x14ac:dyDescent="0.2">
      <c r="B288" s="75"/>
      <c r="C288" s="11"/>
      <c r="G288" s="12"/>
      <c r="H288" s="12"/>
      <c r="I288" s="52">
        <f t="shared" si="4"/>
        <v>0</v>
      </c>
    </row>
    <row r="289" spans="2:9" x14ac:dyDescent="0.2">
      <c r="B289" s="75"/>
      <c r="C289" s="11"/>
      <c r="G289" s="12"/>
      <c r="H289" s="12"/>
      <c r="I289" s="52">
        <f t="shared" si="4"/>
        <v>0</v>
      </c>
    </row>
    <row r="290" spans="2:9" x14ac:dyDescent="0.2">
      <c r="B290" s="75"/>
      <c r="C290" s="11"/>
      <c r="G290" s="12"/>
      <c r="H290" s="12"/>
      <c r="I290" s="52">
        <f t="shared" si="4"/>
        <v>0</v>
      </c>
    </row>
    <row r="291" spans="2:9" x14ac:dyDescent="0.2">
      <c r="B291" s="75"/>
      <c r="C291" s="11"/>
      <c r="G291" s="12"/>
      <c r="H291" s="12"/>
      <c r="I291" s="52">
        <f t="shared" si="4"/>
        <v>0</v>
      </c>
    </row>
    <row r="292" spans="2:9" x14ac:dyDescent="0.2">
      <c r="B292" s="75"/>
      <c r="C292" s="11"/>
      <c r="G292" s="12"/>
      <c r="H292" s="12"/>
      <c r="I292" s="52">
        <f t="shared" si="4"/>
        <v>0</v>
      </c>
    </row>
    <row r="293" spans="2:9" x14ac:dyDescent="0.2">
      <c r="B293" s="75"/>
      <c r="C293" s="11"/>
      <c r="G293" s="12"/>
      <c r="H293" s="12"/>
      <c r="I293" s="52">
        <f t="shared" si="4"/>
        <v>0</v>
      </c>
    </row>
    <row r="294" spans="2:9" x14ac:dyDescent="0.2">
      <c r="B294" s="75"/>
      <c r="C294" s="11"/>
      <c r="G294" s="12"/>
      <c r="H294" s="12"/>
      <c r="I294" s="52">
        <f t="shared" si="4"/>
        <v>0</v>
      </c>
    </row>
    <row r="295" spans="2:9" x14ac:dyDescent="0.2">
      <c r="B295" s="75"/>
      <c r="C295" s="11"/>
      <c r="G295" s="12"/>
      <c r="H295" s="12"/>
      <c r="I295" s="52">
        <f t="shared" si="4"/>
        <v>0</v>
      </c>
    </row>
    <row r="296" spans="2:9" x14ac:dyDescent="0.2">
      <c r="B296" s="75"/>
      <c r="C296" s="11"/>
      <c r="G296" s="12"/>
      <c r="H296" s="12"/>
      <c r="I296" s="52">
        <f t="shared" si="4"/>
        <v>0</v>
      </c>
    </row>
    <row r="297" spans="2:9" x14ac:dyDescent="0.2">
      <c r="B297" s="75"/>
      <c r="C297" s="11"/>
      <c r="G297" s="12"/>
      <c r="H297" s="12"/>
      <c r="I297" s="52">
        <f t="shared" si="4"/>
        <v>0</v>
      </c>
    </row>
    <row r="298" spans="2:9" x14ac:dyDescent="0.2">
      <c r="B298" s="75"/>
      <c r="C298" s="11"/>
      <c r="G298" s="12"/>
      <c r="H298" s="12"/>
      <c r="I298" s="52">
        <f t="shared" si="4"/>
        <v>0</v>
      </c>
    </row>
    <row r="299" spans="2:9" x14ac:dyDescent="0.2">
      <c r="B299" s="75"/>
      <c r="C299" s="11"/>
      <c r="G299" s="12"/>
      <c r="H299" s="12"/>
      <c r="I299" s="52">
        <f t="shared" si="4"/>
        <v>0</v>
      </c>
    </row>
    <row r="300" spans="2:9" x14ac:dyDescent="0.2">
      <c r="B300" s="75"/>
      <c r="C300" s="11"/>
      <c r="G300" s="12"/>
      <c r="H300" s="12"/>
      <c r="I300" s="52">
        <f t="shared" si="4"/>
        <v>0</v>
      </c>
    </row>
    <row r="301" spans="2:9" x14ac:dyDescent="0.2">
      <c r="B301" s="75"/>
      <c r="C301" s="11"/>
      <c r="G301" s="12"/>
      <c r="H301" s="12"/>
      <c r="I301" s="52">
        <f t="shared" si="4"/>
        <v>0</v>
      </c>
    </row>
    <row r="302" spans="2:9" x14ac:dyDescent="0.2">
      <c r="B302" s="75"/>
      <c r="C302" s="11"/>
      <c r="G302" s="12"/>
      <c r="H302" s="12"/>
      <c r="I302" s="52">
        <f t="shared" si="4"/>
        <v>0</v>
      </c>
    </row>
    <row r="303" spans="2:9" x14ac:dyDescent="0.2">
      <c r="B303" s="75"/>
      <c r="C303" s="11"/>
      <c r="G303" s="12"/>
      <c r="H303" s="12"/>
      <c r="I303" s="52">
        <f t="shared" si="4"/>
        <v>0</v>
      </c>
    </row>
    <row r="304" spans="2:9" x14ac:dyDescent="0.2">
      <c r="B304" s="75"/>
      <c r="C304" s="11"/>
      <c r="G304" s="12"/>
      <c r="H304" s="12"/>
      <c r="I304" s="52">
        <f t="shared" si="4"/>
        <v>0</v>
      </c>
    </row>
    <row r="305" spans="2:9" x14ac:dyDescent="0.2">
      <c r="B305" s="75"/>
      <c r="C305" s="11"/>
      <c r="G305" s="12"/>
      <c r="H305" s="12"/>
      <c r="I305" s="52">
        <f t="shared" si="4"/>
        <v>0</v>
      </c>
    </row>
    <row r="306" spans="2:9" x14ac:dyDescent="0.2">
      <c r="B306" s="75"/>
      <c r="C306" s="11"/>
      <c r="G306" s="12"/>
      <c r="H306" s="12"/>
      <c r="I306" s="52">
        <f t="shared" si="4"/>
        <v>0</v>
      </c>
    </row>
    <row r="307" spans="2:9" x14ac:dyDescent="0.2">
      <c r="B307" s="75"/>
      <c r="C307" s="11"/>
      <c r="G307" s="12"/>
      <c r="H307" s="12"/>
      <c r="I307" s="52">
        <f t="shared" si="4"/>
        <v>0</v>
      </c>
    </row>
    <row r="308" spans="2:9" x14ac:dyDescent="0.2">
      <c r="B308" s="75"/>
      <c r="C308" s="11"/>
      <c r="G308" s="12"/>
      <c r="H308" s="12"/>
      <c r="I308" s="52">
        <f t="shared" si="4"/>
        <v>0</v>
      </c>
    </row>
    <row r="309" spans="2:9" x14ac:dyDescent="0.2">
      <c r="B309" s="75"/>
      <c r="C309" s="11"/>
      <c r="G309" s="12"/>
      <c r="H309" s="12"/>
      <c r="I309" s="52">
        <f t="shared" si="4"/>
        <v>0</v>
      </c>
    </row>
    <row r="310" spans="2:9" x14ac:dyDescent="0.2">
      <c r="B310" s="75"/>
      <c r="C310" s="11"/>
      <c r="G310" s="12"/>
      <c r="H310" s="12"/>
      <c r="I310" s="52">
        <f t="shared" si="4"/>
        <v>0</v>
      </c>
    </row>
    <row r="311" spans="2:9" x14ac:dyDescent="0.2">
      <c r="B311" s="75"/>
      <c r="C311" s="11"/>
      <c r="G311" s="12"/>
      <c r="H311" s="12"/>
      <c r="I311" s="52">
        <f t="shared" si="4"/>
        <v>0</v>
      </c>
    </row>
    <row r="312" spans="2:9" x14ac:dyDescent="0.2">
      <c r="B312" s="75"/>
      <c r="C312" s="11"/>
      <c r="G312" s="12"/>
      <c r="H312" s="12"/>
      <c r="I312" s="52">
        <f t="shared" si="4"/>
        <v>0</v>
      </c>
    </row>
    <row r="313" spans="2:9" x14ac:dyDescent="0.2">
      <c r="B313" s="75"/>
      <c r="C313" s="11"/>
      <c r="G313" s="12"/>
      <c r="H313" s="12"/>
      <c r="I313" s="52">
        <f t="shared" si="4"/>
        <v>0</v>
      </c>
    </row>
    <row r="314" spans="2:9" x14ac:dyDescent="0.2">
      <c r="B314" s="75"/>
      <c r="C314" s="11"/>
      <c r="G314" s="12"/>
      <c r="H314" s="12"/>
      <c r="I314" s="52">
        <f t="shared" si="4"/>
        <v>0</v>
      </c>
    </row>
    <row r="315" spans="2:9" x14ac:dyDescent="0.2">
      <c r="B315" s="75"/>
      <c r="C315" s="11"/>
      <c r="G315" s="12"/>
      <c r="H315" s="12"/>
      <c r="I315" s="52">
        <f t="shared" si="4"/>
        <v>0</v>
      </c>
    </row>
    <row r="316" spans="2:9" x14ac:dyDescent="0.2">
      <c r="B316" s="75"/>
      <c r="C316" s="11"/>
      <c r="G316" s="12"/>
      <c r="H316" s="12"/>
      <c r="I316" s="52">
        <f t="shared" si="4"/>
        <v>0</v>
      </c>
    </row>
    <row r="317" spans="2:9" x14ac:dyDescent="0.2">
      <c r="B317" s="75"/>
      <c r="C317" s="11"/>
      <c r="G317" s="12"/>
      <c r="H317" s="12"/>
      <c r="I317" s="52">
        <f t="shared" si="4"/>
        <v>0</v>
      </c>
    </row>
    <row r="318" spans="2:9" x14ac:dyDescent="0.2">
      <c r="B318" s="75"/>
      <c r="C318" s="11"/>
      <c r="G318" s="12"/>
      <c r="H318" s="12"/>
      <c r="I318" s="52">
        <f t="shared" si="4"/>
        <v>0</v>
      </c>
    </row>
    <row r="319" spans="2:9" x14ac:dyDescent="0.2">
      <c r="B319" s="75"/>
      <c r="C319" s="11"/>
      <c r="G319" s="12"/>
      <c r="H319" s="12"/>
      <c r="I319" s="52">
        <f t="shared" si="4"/>
        <v>0</v>
      </c>
    </row>
    <row r="320" spans="2:9" x14ac:dyDescent="0.2">
      <c r="B320" s="75"/>
      <c r="C320" s="11"/>
      <c r="G320" s="12"/>
      <c r="H320" s="12"/>
      <c r="I320" s="52">
        <f t="shared" si="4"/>
        <v>0</v>
      </c>
    </row>
    <row r="321" spans="2:9" x14ac:dyDescent="0.2">
      <c r="B321" s="75"/>
      <c r="C321" s="11"/>
      <c r="G321" s="12"/>
      <c r="H321" s="12"/>
      <c r="I321" s="52">
        <f t="shared" si="4"/>
        <v>0</v>
      </c>
    </row>
    <row r="322" spans="2:9" x14ac:dyDescent="0.2">
      <c r="B322" s="75"/>
      <c r="C322" s="11"/>
      <c r="G322" s="12"/>
      <c r="H322" s="12"/>
      <c r="I322" s="52">
        <f t="shared" si="4"/>
        <v>0</v>
      </c>
    </row>
    <row r="323" spans="2:9" x14ac:dyDescent="0.2">
      <c r="B323" s="75"/>
      <c r="C323" s="11"/>
      <c r="G323" s="12"/>
      <c r="H323" s="12"/>
      <c r="I323" s="52">
        <f t="shared" si="4"/>
        <v>0</v>
      </c>
    </row>
    <row r="324" spans="2:9" x14ac:dyDescent="0.2">
      <c r="B324" s="75"/>
      <c r="C324" s="11"/>
      <c r="G324" s="12"/>
      <c r="H324" s="12"/>
      <c r="I324" s="52">
        <f t="shared" si="4"/>
        <v>0</v>
      </c>
    </row>
    <row r="325" spans="2:9" x14ac:dyDescent="0.2">
      <c r="B325" s="75"/>
      <c r="C325" s="11"/>
      <c r="G325" s="12"/>
      <c r="H325" s="12"/>
      <c r="I325" s="52">
        <f t="shared" si="4"/>
        <v>0</v>
      </c>
    </row>
    <row r="326" spans="2:9" x14ac:dyDescent="0.2">
      <c r="B326" s="75"/>
      <c r="C326" s="11"/>
      <c r="G326" s="12"/>
      <c r="H326" s="12"/>
      <c r="I326" s="52">
        <f t="shared" si="4"/>
        <v>0</v>
      </c>
    </row>
    <row r="327" spans="2:9" x14ac:dyDescent="0.2">
      <c r="B327" s="75"/>
      <c r="C327" s="11"/>
      <c r="G327" s="12"/>
      <c r="H327" s="12"/>
      <c r="I327" s="52">
        <f t="shared" ref="I327:I390" si="5">ROUND((I326+G327-H327),2)</f>
        <v>0</v>
      </c>
    </row>
    <row r="328" spans="2:9" x14ac:dyDescent="0.2">
      <c r="B328" s="75"/>
      <c r="C328" s="11"/>
      <c r="G328" s="12"/>
      <c r="H328" s="12"/>
      <c r="I328" s="52">
        <f t="shared" si="5"/>
        <v>0</v>
      </c>
    </row>
    <row r="329" spans="2:9" x14ac:dyDescent="0.2">
      <c r="B329" s="75"/>
      <c r="C329" s="11"/>
      <c r="G329" s="12"/>
      <c r="H329" s="12"/>
      <c r="I329" s="52">
        <f t="shared" si="5"/>
        <v>0</v>
      </c>
    </row>
    <row r="330" spans="2:9" x14ac:dyDescent="0.2">
      <c r="B330" s="75"/>
      <c r="C330" s="11"/>
      <c r="G330" s="12"/>
      <c r="H330" s="12"/>
      <c r="I330" s="52">
        <f t="shared" si="5"/>
        <v>0</v>
      </c>
    </row>
    <row r="331" spans="2:9" x14ac:dyDescent="0.2">
      <c r="B331" s="75"/>
      <c r="C331" s="11"/>
      <c r="G331" s="12"/>
      <c r="H331" s="12"/>
      <c r="I331" s="52">
        <f t="shared" si="5"/>
        <v>0</v>
      </c>
    </row>
    <row r="332" spans="2:9" x14ac:dyDescent="0.2">
      <c r="B332" s="75"/>
      <c r="C332" s="11"/>
      <c r="G332" s="12"/>
      <c r="H332" s="12"/>
      <c r="I332" s="52">
        <f t="shared" si="5"/>
        <v>0</v>
      </c>
    </row>
    <row r="333" spans="2:9" x14ac:dyDescent="0.2">
      <c r="B333" s="75"/>
      <c r="C333" s="11"/>
      <c r="G333" s="12"/>
      <c r="H333" s="12"/>
      <c r="I333" s="52">
        <f t="shared" si="5"/>
        <v>0</v>
      </c>
    </row>
    <row r="334" spans="2:9" x14ac:dyDescent="0.2">
      <c r="B334" s="75"/>
      <c r="C334" s="11"/>
      <c r="G334" s="12"/>
      <c r="H334" s="12"/>
      <c r="I334" s="52">
        <f t="shared" si="5"/>
        <v>0</v>
      </c>
    </row>
    <row r="335" spans="2:9" x14ac:dyDescent="0.2">
      <c r="B335" s="75"/>
      <c r="C335" s="11"/>
      <c r="G335" s="12"/>
      <c r="H335" s="12"/>
      <c r="I335" s="52">
        <f t="shared" si="5"/>
        <v>0</v>
      </c>
    </row>
    <row r="336" spans="2:9" x14ac:dyDescent="0.2">
      <c r="B336" s="75"/>
      <c r="C336" s="11"/>
      <c r="G336" s="12"/>
      <c r="H336" s="12"/>
      <c r="I336" s="52">
        <f t="shared" si="5"/>
        <v>0</v>
      </c>
    </row>
    <row r="337" spans="2:9" x14ac:dyDescent="0.2">
      <c r="B337" s="75"/>
      <c r="C337" s="11"/>
      <c r="G337" s="12"/>
      <c r="H337" s="12"/>
      <c r="I337" s="52">
        <f t="shared" si="5"/>
        <v>0</v>
      </c>
    </row>
    <row r="338" spans="2:9" x14ac:dyDescent="0.2">
      <c r="B338" s="75"/>
      <c r="C338" s="11"/>
      <c r="G338" s="12"/>
      <c r="H338" s="12"/>
      <c r="I338" s="52">
        <f t="shared" si="5"/>
        <v>0</v>
      </c>
    </row>
    <row r="339" spans="2:9" x14ac:dyDescent="0.2">
      <c r="B339" s="75"/>
      <c r="C339" s="11"/>
      <c r="G339" s="12"/>
      <c r="H339" s="12"/>
      <c r="I339" s="52">
        <f t="shared" si="5"/>
        <v>0</v>
      </c>
    </row>
    <row r="340" spans="2:9" x14ac:dyDescent="0.2">
      <c r="B340" s="75"/>
      <c r="C340" s="11"/>
      <c r="G340" s="12"/>
      <c r="H340" s="12"/>
      <c r="I340" s="52">
        <f t="shared" si="5"/>
        <v>0</v>
      </c>
    </row>
    <row r="341" spans="2:9" x14ac:dyDescent="0.2">
      <c r="B341" s="75"/>
      <c r="C341" s="11"/>
      <c r="G341" s="12"/>
      <c r="H341" s="12"/>
      <c r="I341" s="52">
        <f t="shared" si="5"/>
        <v>0</v>
      </c>
    </row>
    <row r="342" spans="2:9" x14ac:dyDescent="0.2">
      <c r="B342" s="75"/>
      <c r="C342" s="11"/>
      <c r="G342" s="12"/>
      <c r="H342" s="12"/>
      <c r="I342" s="52">
        <f t="shared" si="5"/>
        <v>0</v>
      </c>
    </row>
    <row r="343" spans="2:9" x14ac:dyDescent="0.2">
      <c r="B343" s="75"/>
      <c r="C343" s="11"/>
      <c r="G343" s="12"/>
      <c r="H343" s="12"/>
      <c r="I343" s="52">
        <f t="shared" si="5"/>
        <v>0</v>
      </c>
    </row>
    <row r="344" spans="2:9" x14ac:dyDescent="0.2">
      <c r="B344" s="75"/>
      <c r="C344" s="11"/>
      <c r="G344" s="12"/>
      <c r="H344" s="12"/>
      <c r="I344" s="52">
        <f t="shared" si="5"/>
        <v>0</v>
      </c>
    </row>
    <row r="345" spans="2:9" x14ac:dyDescent="0.2">
      <c r="B345" s="75"/>
      <c r="C345" s="11"/>
      <c r="G345" s="12"/>
      <c r="H345" s="12"/>
      <c r="I345" s="52">
        <f t="shared" si="5"/>
        <v>0</v>
      </c>
    </row>
    <row r="346" spans="2:9" x14ac:dyDescent="0.2">
      <c r="B346" s="75"/>
      <c r="C346" s="11"/>
      <c r="G346" s="12"/>
      <c r="H346" s="12"/>
      <c r="I346" s="52">
        <f t="shared" si="5"/>
        <v>0</v>
      </c>
    </row>
    <row r="347" spans="2:9" x14ac:dyDescent="0.2">
      <c r="B347" s="75"/>
      <c r="C347" s="11"/>
      <c r="G347" s="12"/>
      <c r="H347" s="12"/>
      <c r="I347" s="52">
        <f t="shared" si="5"/>
        <v>0</v>
      </c>
    </row>
    <row r="348" spans="2:9" x14ac:dyDescent="0.2">
      <c r="B348" s="75"/>
      <c r="C348" s="11"/>
      <c r="G348" s="12"/>
      <c r="H348" s="12"/>
      <c r="I348" s="52">
        <f t="shared" si="5"/>
        <v>0</v>
      </c>
    </row>
    <row r="349" spans="2:9" x14ac:dyDescent="0.2">
      <c r="B349" s="75"/>
      <c r="C349" s="11"/>
      <c r="G349" s="12"/>
      <c r="H349" s="12"/>
      <c r="I349" s="52">
        <f t="shared" si="5"/>
        <v>0</v>
      </c>
    </row>
    <row r="350" spans="2:9" x14ac:dyDescent="0.2">
      <c r="B350" s="75"/>
      <c r="C350" s="11"/>
      <c r="G350" s="12"/>
      <c r="H350" s="12"/>
      <c r="I350" s="52">
        <f t="shared" si="5"/>
        <v>0</v>
      </c>
    </row>
    <row r="351" spans="2:9" x14ac:dyDescent="0.2">
      <c r="B351" s="75"/>
      <c r="C351" s="11"/>
      <c r="G351" s="12"/>
      <c r="H351" s="12"/>
      <c r="I351" s="52">
        <f t="shared" si="5"/>
        <v>0</v>
      </c>
    </row>
    <row r="352" spans="2:9" x14ac:dyDescent="0.2">
      <c r="B352" s="75"/>
      <c r="C352" s="11"/>
      <c r="G352" s="12"/>
      <c r="H352" s="12"/>
      <c r="I352" s="52">
        <f t="shared" si="5"/>
        <v>0</v>
      </c>
    </row>
    <row r="353" spans="2:9" x14ac:dyDescent="0.2">
      <c r="B353" s="75"/>
      <c r="C353" s="11"/>
      <c r="G353" s="12"/>
      <c r="H353" s="12"/>
      <c r="I353" s="52">
        <f t="shared" si="5"/>
        <v>0</v>
      </c>
    </row>
    <row r="354" spans="2:9" x14ac:dyDescent="0.2">
      <c r="B354" s="75"/>
      <c r="C354" s="11"/>
      <c r="G354" s="12"/>
      <c r="H354" s="12"/>
      <c r="I354" s="52">
        <f t="shared" si="5"/>
        <v>0</v>
      </c>
    </row>
    <row r="355" spans="2:9" x14ac:dyDescent="0.2">
      <c r="B355" s="75"/>
      <c r="C355" s="11"/>
      <c r="G355" s="12"/>
      <c r="H355" s="12"/>
      <c r="I355" s="52">
        <f t="shared" si="5"/>
        <v>0</v>
      </c>
    </row>
    <row r="356" spans="2:9" x14ac:dyDescent="0.2">
      <c r="B356" s="75"/>
      <c r="C356" s="11"/>
      <c r="G356" s="12"/>
      <c r="H356" s="12"/>
      <c r="I356" s="52">
        <f t="shared" si="5"/>
        <v>0</v>
      </c>
    </row>
    <row r="357" spans="2:9" x14ac:dyDescent="0.2">
      <c r="B357" s="75"/>
      <c r="C357" s="11"/>
      <c r="G357" s="12"/>
      <c r="H357" s="12"/>
      <c r="I357" s="52">
        <f t="shared" si="5"/>
        <v>0</v>
      </c>
    </row>
    <row r="358" spans="2:9" x14ac:dyDescent="0.2">
      <c r="B358" s="75"/>
      <c r="C358" s="11"/>
      <c r="G358" s="12"/>
      <c r="H358" s="12"/>
      <c r="I358" s="52">
        <f t="shared" si="5"/>
        <v>0</v>
      </c>
    </row>
    <row r="359" spans="2:9" x14ac:dyDescent="0.2">
      <c r="B359" s="75"/>
      <c r="C359" s="11"/>
      <c r="G359" s="12"/>
      <c r="H359" s="12"/>
      <c r="I359" s="52">
        <f t="shared" si="5"/>
        <v>0</v>
      </c>
    </row>
    <row r="360" spans="2:9" x14ac:dyDescent="0.2">
      <c r="B360" s="75"/>
      <c r="C360" s="11"/>
      <c r="G360" s="12"/>
      <c r="H360" s="12"/>
      <c r="I360" s="52">
        <f t="shared" si="5"/>
        <v>0</v>
      </c>
    </row>
    <row r="361" spans="2:9" x14ac:dyDescent="0.2">
      <c r="B361" s="75"/>
      <c r="C361" s="11"/>
      <c r="G361" s="12"/>
      <c r="H361" s="12"/>
      <c r="I361" s="52">
        <f t="shared" si="5"/>
        <v>0</v>
      </c>
    </row>
    <row r="362" spans="2:9" x14ac:dyDescent="0.2">
      <c r="B362" s="75"/>
      <c r="C362" s="11"/>
      <c r="G362" s="12"/>
      <c r="H362" s="12"/>
      <c r="I362" s="52">
        <f t="shared" si="5"/>
        <v>0</v>
      </c>
    </row>
    <row r="363" spans="2:9" x14ac:dyDescent="0.2">
      <c r="B363" s="75"/>
      <c r="C363" s="11"/>
      <c r="G363" s="12"/>
      <c r="H363" s="12"/>
      <c r="I363" s="52">
        <f t="shared" si="5"/>
        <v>0</v>
      </c>
    </row>
    <row r="364" spans="2:9" x14ac:dyDescent="0.2">
      <c r="B364" s="75"/>
      <c r="C364" s="11"/>
      <c r="G364" s="12"/>
      <c r="H364" s="12"/>
      <c r="I364" s="52">
        <f t="shared" si="5"/>
        <v>0</v>
      </c>
    </row>
    <row r="365" spans="2:9" x14ac:dyDescent="0.2">
      <c r="B365" s="75"/>
      <c r="C365" s="11"/>
      <c r="G365" s="12"/>
      <c r="H365" s="12"/>
      <c r="I365" s="52">
        <f t="shared" si="5"/>
        <v>0</v>
      </c>
    </row>
    <row r="366" spans="2:9" x14ac:dyDescent="0.2">
      <c r="B366" s="75"/>
      <c r="C366" s="11"/>
      <c r="G366" s="12"/>
      <c r="H366" s="12"/>
      <c r="I366" s="52">
        <f t="shared" si="5"/>
        <v>0</v>
      </c>
    </row>
    <row r="367" spans="2:9" x14ac:dyDescent="0.2">
      <c r="B367" s="75"/>
      <c r="C367" s="11"/>
      <c r="G367" s="12"/>
      <c r="H367" s="12"/>
      <c r="I367" s="52">
        <f t="shared" si="5"/>
        <v>0</v>
      </c>
    </row>
    <row r="368" spans="2:9" x14ac:dyDescent="0.2">
      <c r="B368" s="75"/>
      <c r="C368" s="11"/>
      <c r="G368" s="12"/>
      <c r="H368" s="12"/>
      <c r="I368" s="52">
        <f t="shared" si="5"/>
        <v>0</v>
      </c>
    </row>
    <row r="369" spans="2:9" x14ac:dyDescent="0.2">
      <c r="B369" s="75"/>
      <c r="C369" s="11"/>
      <c r="G369" s="12"/>
      <c r="H369" s="12"/>
      <c r="I369" s="52">
        <f t="shared" si="5"/>
        <v>0</v>
      </c>
    </row>
    <row r="370" spans="2:9" x14ac:dyDescent="0.2">
      <c r="B370" s="75"/>
      <c r="C370" s="11"/>
      <c r="G370" s="12"/>
      <c r="H370" s="12"/>
      <c r="I370" s="52">
        <f t="shared" si="5"/>
        <v>0</v>
      </c>
    </row>
    <row r="371" spans="2:9" x14ac:dyDescent="0.2">
      <c r="B371" s="75"/>
      <c r="C371" s="11"/>
      <c r="G371" s="12"/>
      <c r="H371" s="12"/>
      <c r="I371" s="52">
        <f t="shared" si="5"/>
        <v>0</v>
      </c>
    </row>
    <row r="372" spans="2:9" x14ac:dyDescent="0.2">
      <c r="B372" s="75"/>
      <c r="C372" s="11"/>
      <c r="G372" s="12"/>
      <c r="H372" s="12"/>
      <c r="I372" s="52">
        <f t="shared" si="5"/>
        <v>0</v>
      </c>
    </row>
    <row r="373" spans="2:9" x14ac:dyDescent="0.2">
      <c r="B373" s="75"/>
      <c r="C373" s="11"/>
      <c r="G373" s="12"/>
      <c r="H373" s="12"/>
      <c r="I373" s="52">
        <f t="shared" si="5"/>
        <v>0</v>
      </c>
    </row>
    <row r="374" spans="2:9" x14ac:dyDescent="0.2">
      <c r="B374" s="75"/>
      <c r="C374" s="11"/>
      <c r="G374" s="12"/>
      <c r="H374" s="12"/>
      <c r="I374" s="52">
        <f t="shared" si="5"/>
        <v>0</v>
      </c>
    </row>
    <row r="375" spans="2:9" x14ac:dyDescent="0.2">
      <c r="B375" s="75"/>
      <c r="C375" s="11"/>
      <c r="G375" s="12"/>
      <c r="H375" s="12"/>
      <c r="I375" s="52">
        <f t="shared" si="5"/>
        <v>0</v>
      </c>
    </row>
    <row r="376" spans="2:9" x14ac:dyDescent="0.2">
      <c r="B376" s="75"/>
      <c r="C376" s="11"/>
      <c r="G376" s="12"/>
      <c r="H376" s="12"/>
      <c r="I376" s="52">
        <f t="shared" si="5"/>
        <v>0</v>
      </c>
    </row>
    <row r="377" spans="2:9" x14ac:dyDescent="0.2">
      <c r="B377" s="75"/>
      <c r="C377" s="11"/>
      <c r="G377" s="12"/>
      <c r="H377" s="12"/>
      <c r="I377" s="52">
        <f t="shared" si="5"/>
        <v>0</v>
      </c>
    </row>
    <row r="378" spans="2:9" x14ac:dyDescent="0.2">
      <c r="B378" s="75"/>
      <c r="C378" s="11"/>
      <c r="G378" s="12"/>
      <c r="H378" s="12"/>
      <c r="I378" s="52">
        <f t="shared" si="5"/>
        <v>0</v>
      </c>
    </row>
    <row r="379" spans="2:9" x14ac:dyDescent="0.2">
      <c r="B379" s="75"/>
      <c r="C379" s="11"/>
      <c r="G379" s="12"/>
      <c r="H379" s="12"/>
      <c r="I379" s="52">
        <f t="shared" si="5"/>
        <v>0</v>
      </c>
    </row>
    <row r="380" spans="2:9" x14ac:dyDescent="0.2">
      <c r="B380" s="75"/>
      <c r="C380" s="11"/>
      <c r="G380" s="12"/>
      <c r="H380" s="12"/>
      <c r="I380" s="52">
        <f t="shared" si="5"/>
        <v>0</v>
      </c>
    </row>
    <row r="381" spans="2:9" x14ac:dyDescent="0.2">
      <c r="B381" s="75"/>
      <c r="C381" s="11"/>
      <c r="G381" s="12"/>
      <c r="H381" s="12"/>
      <c r="I381" s="52">
        <f t="shared" si="5"/>
        <v>0</v>
      </c>
    </row>
    <row r="382" spans="2:9" x14ac:dyDescent="0.2">
      <c r="B382" s="75"/>
      <c r="C382" s="11"/>
      <c r="G382" s="12"/>
      <c r="H382" s="12"/>
      <c r="I382" s="52">
        <f t="shared" si="5"/>
        <v>0</v>
      </c>
    </row>
    <row r="383" spans="2:9" x14ac:dyDescent="0.2">
      <c r="B383" s="75"/>
      <c r="C383" s="11"/>
      <c r="G383" s="12"/>
      <c r="H383" s="12"/>
      <c r="I383" s="52">
        <f t="shared" si="5"/>
        <v>0</v>
      </c>
    </row>
    <row r="384" spans="2:9" x14ac:dyDescent="0.2">
      <c r="B384" s="75"/>
      <c r="C384" s="11"/>
      <c r="G384" s="12"/>
      <c r="H384" s="12"/>
      <c r="I384" s="52">
        <f t="shared" si="5"/>
        <v>0</v>
      </c>
    </row>
    <row r="385" spans="2:9" x14ac:dyDescent="0.2">
      <c r="B385" s="75"/>
      <c r="C385" s="11"/>
      <c r="G385" s="12"/>
      <c r="H385" s="12"/>
      <c r="I385" s="52">
        <f t="shared" si="5"/>
        <v>0</v>
      </c>
    </row>
    <row r="386" spans="2:9" x14ac:dyDescent="0.2">
      <c r="B386" s="75"/>
      <c r="C386" s="11"/>
      <c r="G386" s="12"/>
      <c r="H386" s="12"/>
      <c r="I386" s="52">
        <f t="shared" si="5"/>
        <v>0</v>
      </c>
    </row>
    <row r="387" spans="2:9" x14ac:dyDescent="0.2">
      <c r="B387" s="75"/>
      <c r="C387" s="11"/>
      <c r="G387" s="12"/>
      <c r="H387" s="12"/>
      <c r="I387" s="52">
        <f t="shared" si="5"/>
        <v>0</v>
      </c>
    </row>
    <row r="388" spans="2:9" x14ac:dyDescent="0.2">
      <c r="B388" s="75"/>
      <c r="C388" s="11"/>
      <c r="G388" s="12"/>
      <c r="H388" s="12"/>
      <c r="I388" s="52">
        <f t="shared" si="5"/>
        <v>0</v>
      </c>
    </row>
    <row r="389" spans="2:9" x14ac:dyDescent="0.2">
      <c r="B389" s="75"/>
      <c r="C389" s="11"/>
      <c r="G389" s="12"/>
      <c r="H389" s="12"/>
      <c r="I389" s="52">
        <f t="shared" si="5"/>
        <v>0</v>
      </c>
    </row>
    <row r="390" spans="2:9" x14ac:dyDescent="0.2">
      <c r="B390" s="75"/>
      <c r="C390" s="11"/>
      <c r="G390" s="12"/>
      <c r="H390" s="12"/>
      <c r="I390" s="52">
        <f t="shared" si="5"/>
        <v>0</v>
      </c>
    </row>
    <row r="391" spans="2:9" x14ac:dyDescent="0.2">
      <c r="B391" s="75"/>
      <c r="C391" s="11"/>
      <c r="G391" s="12"/>
      <c r="H391" s="12"/>
      <c r="I391" s="52">
        <f t="shared" ref="I391:I454" si="6">ROUND((I390+G391-H391),2)</f>
        <v>0</v>
      </c>
    </row>
    <row r="392" spans="2:9" x14ac:dyDescent="0.2">
      <c r="B392" s="75"/>
      <c r="C392" s="11"/>
      <c r="G392" s="12"/>
      <c r="H392" s="12"/>
      <c r="I392" s="52">
        <f t="shared" si="6"/>
        <v>0</v>
      </c>
    </row>
    <row r="393" spans="2:9" x14ac:dyDescent="0.2">
      <c r="B393" s="75"/>
      <c r="C393" s="11"/>
      <c r="G393" s="12"/>
      <c r="H393" s="12"/>
      <c r="I393" s="52">
        <f t="shared" si="6"/>
        <v>0</v>
      </c>
    </row>
    <row r="394" spans="2:9" x14ac:dyDescent="0.2">
      <c r="B394" s="75"/>
      <c r="C394" s="11"/>
      <c r="G394" s="12"/>
      <c r="H394" s="12"/>
      <c r="I394" s="52">
        <f t="shared" si="6"/>
        <v>0</v>
      </c>
    </row>
    <row r="395" spans="2:9" x14ac:dyDescent="0.2">
      <c r="B395" s="75"/>
      <c r="C395" s="11"/>
      <c r="G395" s="12"/>
      <c r="H395" s="12"/>
      <c r="I395" s="52">
        <f t="shared" si="6"/>
        <v>0</v>
      </c>
    </row>
    <row r="396" spans="2:9" x14ac:dyDescent="0.2">
      <c r="B396" s="75"/>
      <c r="C396" s="11"/>
      <c r="G396" s="12"/>
      <c r="H396" s="12"/>
      <c r="I396" s="52">
        <f t="shared" si="6"/>
        <v>0</v>
      </c>
    </row>
    <row r="397" spans="2:9" x14ac:dyDescent="0.2">
      <c r="B397" s="75"/>
      <c r="C397" s="11"/>
      <c r="G397" s="12"/>
      <c r="H397" s="12"/>
      <c r="I397" s="52">
        <f t="shared" si="6"/>
        <v>0</v>
      </c>
    </row>
    <row r="398" spans="2:9" x14ac:dyDescent="0.2">
      <c r="B398" s="75"/>
      <c r="C398" s="11"/>
      <c r="G398" s="12"/>
      <c r="H398" s="12"/>
      <c r="I398" s="52">
        <f t="shared" si="6"/>
        <v>0</v>
      </c>
    </row>
    <row r="399" spans="2:9" x14ac:dyDescent="0.2">
      <c r="B399" s="75"/>
      <c r="C399" s="11"/>
      <c r="G399" s="12"/>
      <c r="H399" s="12"/>
      <c r="I399" s="52">
        <f t="shared" si="6"/>
        <v>0</v>
      </c>
    </row>
    <row r="400" spans="2:9" x14ac:dyDescent="0.2">
      <c r="B400" s="75"/>
      <c r="C400" s="11"/>
      <c r="G400" s="12"/>
      <c r="H400" s="12"/>
      <c r="I400" s="52">
        <f t="shared" si="6"/>
        <v>0</v>
      </c>
    </row>
    <row r="401" spans="2:9" x14ac:dyDescent="0.2">
      <c r="B401" s="75"/>
      <c r="C401" s="11"/>
      <c r="G401" s="12"/>
      <c r="H401" s="12"/>
      <c r="I401" s="52">
        <f t="shared" si="6"/>
        <v>0</v>
      </c>
    </row>
    <row r="402" spans="2:9" x14ac:dyDescent="0.2">
      <c r="B402" s="75"/>
      <c r="C402" s="11"/>
      <c r="G402" s="12"/>
      <c r="H402" s="12"/>
      <c r="I402" s="52">
        <f t="shared" si="6"/>
        <v>0</v>
      </c>
    </row>
    <row r="403" spans="2:9" x14ac:dyDescent="0.2">
      <c r="B403" s="75"/>
      <c r="C403" s="11"/>
      <c r="G403" s="12"/>
      <c r="H403" s="12"/>
      <c r="I403" s="52">
        <f t="shared" si="6"/>
        <v>0</v>
      </c>
    </row>
    <row r="404" spans="2:9" x14ac:dyDescent="0.2">
      <c r="B404" s="75"/>
      <c r="C404" s="11"/>
      <c r="G404" s="12"/>
      <c r="H404" s="12"/>
      <c r="I404" s="52">
        <f t="shared" si="6"/>
        <v>0</v>
      </c>
    </row>
    <row r="405" spans="2:9" x14ac:dyDescent="0.2">
      <c r="B405" s="75"/>
      <c r="C405" s="11"/>
      <c r="G405" s="12"/>
      <c r="H405" s="12"/>
      <c r="I405" s="52">
        <f t="shared" si="6"/>
        <v>0</v>
      </c>
    </row>
    <row r="406" spans="2:9" x14ac:dyDescent="0.2">
      <c r="B406" s="75"/>
      <c r="C406" s="11"/>
      <c r="G406" s="12"/>
      <c r="H406" s="12"/>
      <c r="I406" s="52">
        <f t="shared" si="6"/>
        <v>0</v>
      </c>
    </row>
    <row r="407" spans="2:9" x14ac:dyDescent="0.2">
      <c r="B407" s="75"/>
      <c r="C407" s="11"/>
      <c r="G407" s="12"/>
      <c r="H407" s="12"/>
      <c r="I407" s="52">
        <f t="shared" si="6"/>
        <v>0</v>
      </c>
    </row>
    <row r="408" spans="2:9" x14ac:dyDescent="0.2">
      <c r="B408" s="75"/>
      <c r="C408" s="11"/>
      <c r="G408" s="12"/>
      <c r="H408" s="12"/>
      <c r="I408" s="52">
        <f t="shared" si="6"/>
        <v>0</v>
      </c>
    </row>
    <row r="409" spans="2:9" x14ac:dyDescent="0.2">
      <c r="B409" s="75"/>
      <c r="C409" s="11"/>
      <c r="G409" s="12"/>
      <c r="H409" s="12"/>
      <c r="I409" s="52">
        <f t="shared" si="6"/>
        <v>0</v>
      </c>
    </row>
    <row r="410" spans="2:9" x14ac:dyDescent="0.2">
      <c r="B410" s="75"/>
      <c r="C410" s="11"/>
      <c r="G410" s="12"/>
      <c r="H410" s="12"/>
      <c r="I410" s="52">
        <f t="shared" si="6"/>
        <v>0</v>
      </c>
    </row>
    <row r="411" spans="2:9" x14ac:dyDescent="0.2">
      <c r="B411" s="75"/>
      <c r="C411" s="11"/>
      <c r="G411" s="12"/>
      <c r="H411" s="12"/>
      <c r="I411" s="52">
        <f t="shared" si="6"/>
        <v>0</v>
      </c>
    </row>
    <row r="412" spans="2:9" x14ac:dyDescent="0.2">
      <c r="B412" s="75"/>
      <c r="C412" s="11"/>
      <c r="G412" s="12"/>
      <c r="H412" s="12"/>
      <c r="I412" s="52">
        <f t="shared" si="6"/>
        <v>0</v>
      </c>
    </row>
    <row r="413" spans="2:9" x14ac:dyDescent="0.2">
      <c r="B413" s="75"/>
      <c r="C413" s="11"/>
      <c r="G413" s="12"/>
      <c r="H413" s="12"/>
      <c r="I413" s="52">
        <f t="shared" si="6"/>
        <v>0</v>
      </c>
    </row>
    <row r="414" spans="2:9" x14ac:dyDescent="0.2">
      <c r="B414" s="75"/>
      <c r="C414" s="11"/>
      <c r="G414" s="12"/>
      <c r="H414" s="12"/>
      <c r="I414" s="52">
        <f t="shared" si="6"/>
        <v>0</v>
      </c>
    </row>
    <row r="415" spans="2:9" x14ac:dyDescent="0.2">
      <c r="B415" s="75"/>
      <c r="C415" s="11"/>
      <c r="G415" s="12"/>
      <c r="H415" s="12"/>
      <c r="I415" s="52">
        <f t="shared" si="6"/>
        <v>0</v>
      </c>
    </row>
    <row r="416" spans="2:9" x14ac:dyDescent="0.2">
      <c r="B416" s="75"/>
      <c r="C416" s="11"/>
      <c r="G416" s="12"/>
      <c r="H416" s="12"/>
      <c r="I416" s="52">
        <f t="shared" si="6"/>
        <v>0</v>
      </c>
    </row>
    <row r="417" spans="2:9" x14ac:dyDescent="0.2">
      <c r="B417" s="75"/>
      <c r="C417" s="11"/>
      <c r="G417" s="12"/>
      <c r="H417" s="12"/>
      <c r="I417" s="52">
        <f t="shared" si="6"/>
        <v>0</v>
      </c>
    </row>
    <row r="418" spans="2:9" x14ac:dyDescent="0.2">
      <c r="B418" s="75"/>
      <c r="C418" s="11"/>
      <c r="G418" s="12"/>
      <c r="H418" s="12"/>
      <c r="I418" s="52">
        <f t="shared" si="6"/>
        <v>0</v>
      </c>
    </row>
    <row r="419" spans="2:9" x14ac:dyDescent="0.2">
      <c r="B419" s="75"/>
      <c r="C419" s="11"/>
      <c r="G419" s="12"/>
      <c r="H419" s="12"/>
      <c r="I419" s="52">
        <f t="shared" si="6"/>
        <v>0</v>
      </c>
    </row>
    <row r="420" spans="2:9" x14ac:dyDescent="0.2">
      <c r="B420" s="75"/>
      <c r="C420" s="11"/>
      <c r="G420" s="12"/>
      <c r="H420" s="12"/>
      <c r="I420" s="52">
        <f t="shared" si="6"/>
        <v>0</v>
      </c>
    </row>
    <row r="421" spans="2:9" x14ac:dyDescent="0.2">
      <c r="B421" s="75"/>
      <c r="C421" s="11"/>
      <c r="G421" s="12"/>
      <c r="H421" s="12"/>
      <c r="I421" s="52">
        <f t="shared" si="6"/>
        <v>0</v>
      </c>
    </row>
    <row r="422" spans="2:9" x14ac:dyDescent="0.2">
      <c r="B422" s="75"/>
      <c r="C422" s="11"/>
      <c r="G422" s="12"/>
      <c r="H422" s="12"/>
      <c r="I422" s="52">
        <f t="shared" si="6"/>
        <v>0</v>
      </c>
    </row>
    <row r="423" spans="2:9" x14ac:dyDescent="0.2">
      <c r="B423" s="75"/>
      <c r="C423" s="11"/>
      <c r="G423" s="12"/>
      <c r="H423" s="12"/>
      <c r="I423" s="52">
        <f t="shared" si="6"/>
        <v>0</v>
      </c>
    </row>
    <row r="424" spans="2:9" x14ac:dyDescent="0.2">
      <c r="B424" s="75"/>
      <c r="C424" s="11"/>
      <c r="G424" s="12"/>
      <c r="H424" s="12"/>
      <c r="I424" s="52">
        <f t="shared" si="6"/>
        <v>0</v>
      </c>
    </row>
    <row r="425" spans="2:9" x14ac:dyDescent="0.2">
      <c r="B425" s="75"/>
      <c r="C425" s="11"/>
      <c r="G425" s="12"/>
      <c r="H425" s="12"/>
      <c r="I425" s="52">
        <f t="shared" si="6"/>
        <v>0</v>
      </c>
    </row>
    <row r="426" spans="2:9" x14ac:dyDescent="0.2">
      <c r="B426" s="75"/>
      <c r="C426" s="11"/>
      <c r="G426" s="12"/>
      <c r="H426" s="12"/>
      <c r="I426" s="52">
        <f t="shared" si="6"/>
        <v>0</v>
      </c>
    </row>
    <row r="427" spans="2:9" x14ac:dyDescent="0.2">
      <c r="B427" s="75"/>
      <c r="C427" s="11"/>
      <c r="G427" s="12"/>
      <c r="H427" s="12"/>
      <c r="I427" s="52">
        <f t="shared" si="6"/>
        <v>0</v>
      </c>
    </row>
    <row r="428" spans="2:9" x14ac:dyDescent="0.2">
      <c r="B428" s="75"/>
      <c r="C428" s="11"/>
      <c r="G428" s="12"/>
      <c r="H428" s="12"/>
      <c r="I428" s="52">
        <f t="shared" si="6"/>
        <v>0</v>
      </c>
    </row>
    <row r="429" spans="2:9" x14ac:dyDescent="0.2">
      <c r="B429" s="75"/>
      <c r="C429" s="11"/>
      <c r="G429" s="12"/>
      <c r="H429" s="12"/>
      <c r="I429" s="52">
        <f t="shared" si="6"/>
        <v>0</v>
      </c>
    </row>
    <row r="430" spans="2:9" x14ac:dyDescent="0.2">
      <c r="B430" s="75"/>
      <c r="C430" s="11"/>
      <c r="G430" s="12"/>
      <c r="H430" s="12"/>
      <c r="I430" s="52">
        <f t="shared" si="6"/>
        <v>0</v>
      </c>
    </row>
    <row r="431" spans="2:9" x14ac:dyDescent="0.2">
      <c r="B431" s="75"/>
      <c r="C431" s="11"/>
      <c r="G431" s="12"/>
      <c r="H431" s="12"/>
      <c r="I431" s="52">
        <f t="shared" si="6"/>
        <v>0</v>
      </c>
    </row>
    <row r="432" spans="2:9" x14ac:dyDescent="0.2">
      <c r="B432" s="75"/>
      <c r="C432" s="11"/>
      <c r="G432" s="12"/>
      <c r="H432" s="12"/>
      <c r="I432" s="52">
        <f t="shared" si="6"/>
        <v>0</v>
      </c>
    </row>
    <row r="433" spans="2:9" x14ac:dyDescent="0.2">
      <c r="B433" s="75"/>
      <c r="C433" s="11"/>
      <c r="G433" s="12"/>
      <c r="H433" s="12"/>
      <c r="I433" s="52">
        <f t="shared" si="6"/>
        <v>0</v>
      </c>
    </row>
    <row r="434" spans="2:9" x14ac:dyDescent="0.2">
      <c r="B434" s="75"/>
      <c r="C434" s="11"/>
      <c r="G434" s="12"/>
      <c r="H434" s="12"/>
      <c r="I434" s="52">
        <f t="shared" si="6"/>
        <v>0</v>
      </c>
    </row>
    <row r="435" spans="2:9" x14ac:dyDescent="0.2">
      <c r="B435" s="75"/>
      <c r="C435" s="11"/>
      <c r="G435" s="12"/>
      <c r="H435" s="12"/>
      <c r="I435" s="52">
        <f t="shared" si="6"/>
        <v>0</v>
      </c>
    </row>
    <row r="436" spans="2:9" x14ac:dyDescent="0.2">
      <c r="B436" s="75"/>
      <c r="C436" s="11"/>
      <c r="G436" s="12"/>
      <c r="H436" s="12"/>
      <c r="I436" s="52">
        <f t="shared" si="6"/>
        <v>0</v>
      </c>
    </row>
    <row r="437" spans="2:9" x14ac:dyDescent="0.2">
      <c r="B437" s="75"/>
      <c r="C437" s="11"/>
      <c r="G437" s="12"/>
      <c r="H437" s="12"/>
      <c r="I437" s="52">
        <f t="shared" si="6"/>
        <v>0</v>
      </c>
    </row>
    <row r="438" spans="2:9" x14ac:dyDescent="0.2">
      <c r="B438" s="75"/>
      <c r="C438" s="11"/>
      <c r="G438" s="12"/>
      <c r="H438" s="12"/>
      <c r="I438" s="52">
        <f t="shared" si="6"/>
        <v>0</v>
      </c>
    </row>
    <row r="439" spans="2:9" x14ac:dyDescent="0.2">
      <c r="B439" s="75"/>
      <c r="C439" s="11"/>
      <c r="G439" s="12"/>
      <c r="H439" s="12"/>
      <c r="I439" s="52">
        <f t="shared" si="6"/>
        <v>0</v>
      </c>
    </row>
    <row r="440" spans="2:9" x14ac:dyDescent="0.2">
      <c r="B440" s="75"/>
      <c r="C440" s="11"/>
      <c r="G440" s="12"/>
      <c r="H440" s="12"/>
      <c r="I440" s="52">
        <f t="shared" si="6"/>
        <v>0</v>
      </c>
    </row>
    <row r="441" spans="2:9" x14ac:dyDescent="0.2">
      <c r="B441" s="75"/>
      <c r="C441" s="11"/>
      <c r="G441" s="12"/>
      <c r="H441" s="12"/>
      <c r="I441" s="52">
        <f t="shared" si="6"/>
        <v>0</v>
      </c>
    </row>
    <row r="442" spans="2:9" x14ac:dyDescent="0.2">
      <c r="B442" s="75"/>
      <c r="C442" s="11"/>
      <c r="G442" s="12"/>
      <c r="H442" s="12"/>
      <c r="I442" s="52">
        <f t="shared" si="6"/>
        <v>0</v>
      </c>
    </row>
    <row r="443" spans="2:9" x14ac:dyDescent="0.2">
      <c r="B443" s="75"/>
      <c r="C443" s="11"/>
      <c r="G443" s="12"/>
      <c r="H443" s="12"/>
      <c r="I443" s="52">
        <f t="shared" si="6"/>
        <v>0</v>
      </c>
    </row>
    <row r="444" spans="2:9" x14ac:dyDescent="0.2">
      <c r="B444" s="75"/>
      <c r="C444" s="11"/>
      <c r="G444" s="12"/>
      <c r="H444" s="12"/>
      <c r="I444" s="52">
        <f t="shared" si="6"/>
        <v>0</v>
      </c>
    </row>
    <row r="445" spans="2:9" x14ac:dyDescent="0.2">
      <c r="B445" s="75"/>
      <c r="C445" s="11"/>
      <c r="G445" s="12"/>
      <c r="H445" s="12"/>
      <c r="I445" s="52">
        <f t="shared" si="6"/>
        <v>0</v>
      </c>
    </row>
    <row r="446" spans="2:9" x14ac:dyDescent="0.2">
      <c r="B446" s="75"/>
      <c r="C446" s="11"/>
      <c r="G446" s="12"/>
      <c r="H446" s="12"/>
      <c r="I446" s="52">
        <f t="shared" si="6"/>
        <v>0</v>
      </c>
    </row>
    <row r="447" spans="2:9" x14ac:dyDescent="0.2">
      <c r="B447" s="75"/>
      <c r="C447" s="11"/>
      <c r="G447" s="12"/>
      <c r="H447" s="12"/>
      <c r="I447" s="52">
        <f t="shared" si="6"/>
        <v>0</v>
      </c>
    </row>
    <row r="448" spans="2:9" x14ac:dyDescent="0.2">
      <c r="B448" s="75"/>
      <c r="C448" s="11"/>
      <c r="G448" s="12"/>
      <c r="H448" s="12"/>
      <c r="I448" s="52">
        <f t="shared" si="6"/>
        <v>0</v>
      </c>
    </row>
    <row r="449" spans="2:9" x14ac:dyDescent="0.2">
      <c r="B449" s="75"/>
      <c r="C449" s="11"/>
      <c r="G449" s="12"/>
      <c r="H449" s="12"/>
      <c r="I449" s="52">
        <f t="shared" si="6"/>
        <v>0</v>
      </c>
    </row>
    <row r="450" spans="2:9" x14ac:dyDescent="0.2">
      <c r="B450" s="75"/>
      <c r="C450" s="11"/>
      <c r="G450" s="12"/>
      <c r="H450" s="12"/>
      <c r="I450" s="52">
        <f t="shared" si="6"/>
        <v>0</v>
      </c>
    </row>
    <row r="451" spans="2:9" x14ac:dyDescent="0.2">
      <c r="B451" s="75"/>
      <c r="C451" s="11"/>
      <c r="G451" s="12"/>
      <c r="H451" s="12"/>
      <c r="I451" s="52">
        <f t="shared" si="6"/>
        <v>0</v>
      </c>
    </row>
    <row r="452" spans="2:9" x14ac:dyDescent="0.2">
      <c r="B452" s="75"/>
      <c r="C452" s="11"/>
      <c r="G452" s="12"/>
      <c r="H452" s="12"/>
      <c r="I452" s="52">
        <f t="shared" si="6"/>
        <v>0</v>
      </c>
    </row>
    <row r="453" spans="2:9" x14ac:dyDescent="0.2">
      <c r="B453" s="75"/>
      <c r="C453" s="11"/>
      <c r="G453" s="12"/>
      <c r="H453" s="12"/>
      <c r="I453" s="52">
        <f t="shared" si="6"/>
        <v>0</v>
      </c>
    </row>
    <row r="454" spans="2:9" x14ac:dyDescent="0.2">
      <c r="B454" s="75"/>
      <c r="C454" s="11"/>
      <c r="G454" s="12"/>
      <c r="H454" s="12"/>
      <c r="I454" s="52">
        <f t="shared" si="6"/>
        <v>0</v>
      </c>
    </row>
    <row r="455" spans="2:9" x14ac:dyDescent="0.2">
      <c r="B455" s="75"/>
      <c r="C455" s="11"/>
      <c r="G455" s="12"/>
      <c r="H455" s="12"/>
      <c r="I455" s="52">
        <f t="shared" ref="I455:I499" si="7">ROUND((I454+G455-H455),2)</f>
        <v>0</v>
      </c>
    </row>
    <row r="456" spans="2:9" x14ac:dyDescent="0.2">
      <c r="B456" s="75"/>
      <c r="C456" s="11"/>
      <c r="G456" s="12"/>
      <c r="H456" s="12"/>
      <c r="I456" s="52">
        <f t="shared" si="7"/>
        <v>0</v>
      </c>
    </row>
    <row r="457" spans="2:9" x14ac:dyDescent="0.2">
      <c r="B457" s="75"/>
      <c r="C457" s="11"/>
      <c r="G457" s="12"/>
      <c r="H457" s="12"/>
      <c r="I457" s="52">
        <f t="shared" si="7"/>
        <v>0</v>
      </c>
    </row>
    <row r="458" spans="2:9" x14ac:dyDescent="0.2">
      <c r="B458" s="75"/>
      <c r="C458" s="11"/>
      <c r="G458" s="12"/>
      <c r="H458" s="12"/>
      <c r="I458" s="52">
        <f t="shared" si="7"/>
        <v>0</v>
      </c>
    </row>
    <row r="459" spans="2:9" x14ac:dyDescent="0.2">
      <c r="B459" s="75"/>
      <c r="C459" s="11"/>
      <c r="G459" s="12"/>
      <c r="H459" s="12"/>
      <c r="I459" s="52">
        <f t="shared" si="7"/>
        <v>0</v>
      </c>
    </row>
    <row r="460" spans="2:9" x14ac:dyDescent="0.2">
      <c r="B460" s="75"/>
      <c r="C460" s="11"/>
      <c r="G460" s="12"/>
      <c r="H460" s="12"/>
      <c r="I460" s="52">
        <f t="shared" si="7"/>
        <v>0</v>
      </c>
    </row>
    <row r="461" spans="2:9" x14ac:dyDescent="0.2">
      <c r="B461" s="75"/>
      <c r="C461" s="11"/>
      <c r="G461" s="12"/>
      <c r="H461" s="12"/>
      <c r="I461" s="52">
        <f t="shared" si="7"/>
        <v>0</v>
      </c>
    </row>
    <row r="462" spans="2:9" x14ac:dyDescent="0.2">
      <c r="B462" s="75"/>
      <c r="C462" s="11"/>
      <c r="G462" s="12"/>
      <c r="H462" s="12"/>
      <c r="I462" s="52">
        <f t="shared" si="7"/>
        <v>0</v>
      </c>
    </row>
    <row r="463" spans="2:9" x14ac:dyDescent="0.2">
      <c r="B463" s="75"/>
      <c r="C463" s="11"/>
      <c r="G463" s="12"/>
      <c r="H463" s="12"/>
      <c r="I463" s="52">
        <f t="shared" si="7"/>
        <v>0</v>
      </c>
    </row>
    <row r="464" spans="2:9" x14ac:dyDescent="0.2">
      <c r="B464" s="75"/>
      <c r="C464" s="11"/>
      <c r="G464" s="12"/>
      <c r="H464" s="12"/>
      <c r="I464" s="52">
        <f t="shared" si="7"/>
        <v>0</v>
      </c>
    </row>
    <row r="465" spans="2:9" x14ac:dyDescent="0.2">
      <c r="B465" s="75"/>
      <c r="C465" s="11"/>
      <c r="G465" s="12"/>
      <c r="H465" s="12"/>
      <c r="I465" s="52">
        <f t="shared" si="7"/>
        <v>0</v>
      </c>
    </row>
    <row r="466" spans="2:9" x14ac:dyDescent="0.2">
      <c r="B466" s="75"/>
      <c r="C466" s="11"/>
      <c r="G466" s="12"/>
      <c r="H466" s="12"/>
      <c r="I466" s="52">
        <f t="shared" si="7"/>
        <v>0</v>
      </c>
    </row>
    <row r="467" spans="2:9" x14ac:dyDescent="0.2">
      <c r="B467" s="75"/>
      <c r="C467" s="11"/>
      <c r="G467" s="12"/>
      <c r="H467" s="12"/>
      <c r="I467" s="52">
        <f t="shared" si="7"/>
        <v>0</v>
      </c>
    </row>
    <row r="468" spans="2:9" x14ac:dyDescent="0.2">
      <c r="B468" s="75"/>
      <c r="C468" s="11"/>
      <c r="G468" s="12"/>
      <c r="H468" s="12"/>
      <c r="I468" s="52">
        <f t="shared" si="7"/>
        <v>0</v>
      </c>
    </row>
    <row r="469" spans="2:9" x14ac:dyDescent="0.2">
      <c r="B469" s="75"/>
      <c r="C469" s="11"/>
      <c r="G469" s="12"/>
      <c r="H469" s="12"/>
      <c r="I469" s="52">
        <f t="shared" si="7"/>
        <v>0</v>
      </c>
    </row>
    <row r="470" spans="2:9" x14ac:dyDescent="0.2">
      <c r="B470" s="75"/>
      <c r="C470" s="11"/>
      <c r="G470" s="12"/>
      <c r="H470" s="12"/>
      <c r="I470" s="52">
        <f t="shared" si="7"/>
        <v>0</v>
      </c>
    </row>
    <row r="471" spans="2:9" x14ac:dyDescent="0.2">
      <c r="B471" s="75"/>
      <c r="C471" s="11"/>
      <c r="G471" s="12"/>
      <c r="H471" s="12"/>
      <c r="I471" s="52">
        <f t="shared" si="7"/>
        <v>0</v>
      </c>
    </row>
    <row r="472" spans="2:9" x14ac:dyDescent="0.2">
      <c r="B472" s="75"/>
      <c r="C472" s="11"/>
      <c r="G472" s="12"/>
      <c r="H472" s="12"/>
      <c r="I472" s="52">
        <f t="shared" si="7"/>
        <v>0</v>
      </c>
    </row>
    <row r="473" spans="2:9" x14ac:dyDescent="0.2">
      <c r="B473" s="75"/>
      <c r="C473" s="11"/>
      <c r="G473" s="12"/>
      <c r="H473" s="12"/>
      <c r="I473" s="52">
        <f t="shared" si="7"/>
        <v>0</v>
      </c>
    </row>
    <row r="474" spans="2:9" x14ac:dyDescent="0.2">
      <c r="B474" s="75"/>
      <c r="C474" s="11"/>
      <c r="G474" s="12"/>
      <c r="H474" s="12"/>
      <c r="I474" s="52">
        <f t="shared" si="7"/>
        <v>0</v>
      </c>
    </row>
    <row r="475" spans="2:9" x14ac:dyDescent="0.2">
      <c r="B475" s="75"/>
      <c r="C475" s="11"/>
      <c r="G475" s="12"/>
      <c r="H475" s="12"/>
      <c r="I475" s="52">
        <f t="shared" si="7"/>
        <v>0</v>
      </c>
    </row>
    <row r="476" spans="2:9" x14ac:dyDescent="0.2">
      <c r="B476" s="75"/>
      <c r="C476" s="11"/>
      <c r="G476" s="12"/>
      <c r="H476" s="12"/>
      <c r="I476" s="52">
        <f t="shared" si="7"/>
        <v>0</v>
      </c>
    </row>
    <row r="477" spans="2:9" x14ac:dyDescent="0.2">
      <c r="B477" s="75"/>
      <c r="C477" s="11"/>
      <c r="G477" s="12"/>
      <c r="H477" s="12"/>
      <c r="I477" s="52">
        <f t="shared" si="7"/>
        <v>0</v>
      </c>
    </row>
    <row r="478" spans="2:9" x14ac:dyDescent="0.2">
      <c r="B478" s="75"/>
      <c r="C478" s="11"/>
      <c r="G478" s="12"/>
      <c r="H478" s="12"/>
      <c r="I478" s="52">
        <f t="shared" si="7"/>
        <v>0</v>
      </c>
    </row>
    <row r="479" spans="2:9" x14ac:dyDescent="0.2">
      <c r="B479" s="75"/>
      <c r="C479" s="11"/>
      <c r="G479" s="12"/>
      <c r="H479" s="12"/>
      <c r="I479" s="52">
        <f t="shared" si="7"/>
        <v>0</v>
      </c>
    </row>
    <row r="480" spans="2:9" x14ac:dyDescent="0.2">
      <c r="B480" s="75"/>
      <c r="C480" s="11"/>
      <c r="G480" s="12"/>
      <c r="H480" s="12"/>
      <c r="I480" s="52">
        <f t="shared" si="7"/>
        <v>0</v>
      </c>
    </row>
    <row r="481" spans="2:9" x14ac:dyDescent="0.2">
      <c r="B481" s="75"/>
      <c r="C481" s="11"/>
      <c r="G481" s="12"/>
      <c r="H481" s="12"/>
      <c r="I481" s="52">
        <f t="shared" si="7"/>
        <v>0</v>
      </c>
    </row>
    <row r="482" spans="2:9" x14ac:dyDescent="0.2">
      <c r="B482" s="75"/>
      <c r="C482" s="11"/>
      <c r="G482" s="12"/>
      <c r="H482" s="12"/>
      <c r="I482" s="52">
        <f t="shared" si="7"/>
        <v>0</v>
      </c>
    </row>
    <row r="483" spans="2:9" x14ac:dyDescent="0.2">
      <c r="B483" s="75"/>
      <c r="C483" s="11"/>
      <c r="G483" s="12"/>
      <c r="H483" s="12"/>
      <c r="I483" s="52">
        <f t="shared" si="7"/>
        <v>0</v>
      </c>
    </row>
    <row r="484" spans="2:9" x14ac:dyDescent="0.2">
      <c r="B484" s="75"/>
      <c r="C484" s="11"/>
      <c r="G484" s="12"/>
      <c r="H484" s="12"/>
      <c r="I484" s="52">
        <f t="shared" si="7"/>
        <v>0</v>
      </c>
    </row>
    <row r="485" spans="2:9" x14ac:dyDescent="0.2">
      <c r="B485" s="75"/>
      <c r="C485" s="11"/>
      <c r="G485" s="12"/>
      <c r="H485" s="12"/>
      <c r="I485" s="52">
        <f t="shared" si="7"/>
        <v>0</v>
      </c>
    </row>
    <row r="486" spans="2:9" x14ac:dyDescent="0.2">
      <c r="B486" s="75"/>
      <c r="C486" s="11"/>
      <c r="G486" s="12"/>
      <c r="H486" s="12"/>
      <c r="I486" s="52">
        <f t="shared" si="7"/>
        <v>0</v>
      </c>
    </row>
    <row r="487" spans="2:9" x14ac:dyDescent="0.2">
      <c r="B487" s="75"/>
      <c r="C487" s="11"/>
      <c r="G487" s="12"/>
      <c r="H487" s="12"/>
      <c r="I487" s="52">
        <f t="shared" si="7"/>
        <v>0</v>
      </c>
    </row>
    <row r="488" spans="2:9" x14ac:dyDescent="0.2">
      <c r="B488" s="75"/>
      <c r="C488" s="11"/>
      <c r="G488" s="12"/>
      <c r="H488" s="12"/>
      <c r="I488" s="52">
        <f t="shared" si="7"/>
        <v>0</v>
      </c>
    </row>
    <row r="489" spans="2:9" x14ac:dyDescent="0.2">
      <c r="B489" s="75"/>
      <c r="C489" s="11"/>
      <c r="G489" s="12"/>
      <c r="H489" s="12"/>
      <c r="I489" s="52">
        <f t="shared" si="7"/>
        <v>0</v>
      </c>
    </row>
    <row r="490" spans="2:9" x14ac:dyDescent="0.2">
      <c r="B490" s="75"/>
      <c r="C490" s="11"/>
      <c r="G490" s="12"/>
      <c r="H490" s="12"/>
      <c r="I490" s="52">
        <f t="shared" si="7"/>
        <v>0</v>
      </c>
    </row>
    <row r="491" spans="2:9" x14ac:dyDescent="0.2">
      <c r="B491" s="75"/>
      <c r="C491" s="11"/>
      <c r="G491" s="12"/>
      <c r="H491" s="12"/>
      <c r="I491" s="52">
        <f t="shared" si="7"/>
        <v>0</v>
      </c>
    </row>
    <row r="492" spans="2:9" x14ac:dyDescent="0.2">
      <c r="B492" s="75"/>
      <c r="C492" s="11"/>
      <c r="G492" s="12"/>
      <c r="H492" s="12"/>
      <c r="I492" s="52">
        <f t="shared" si="7"/>
        <v>0</v>
      </c>
    </row>
    <row r="493" spans="2:9" x14ac:dyDescent="0.2">
      <c r="B493" s="75"/>
      <c r="C493" s="11"/>
      <c r="G493" s="12"/>
      <c r="H493" s="12"/>
      <c r="I493" s="52">
        <f t="shared" si="7"/>
        <v>0</v>
      </c>
    </row>
    <row r="494" spans="2:9" x14ac:dyDescent="0.2">
      <c r="B494" s="75"/>
      <c r="C494" s="11"/>
      <c r="G494" s="12"/>
      <c r="H494" s="12"/>
      <c r="I494" s="52">
        <f t="shared" si="7"/>
        <v>0</v>
      </c>
    </row>
    <row r="495" spans="2:9" x14ac:dyDescent="0.2">
      <c r="B495" s="75"/>
      <c r="C495" s="11"/>
      <c r="G495" s="12"/>
      <c r="H495" s="12"/>
      <c r="I495" s="52">
        <f t="shared" si="7"/>
        <v>0</v>
      </c>
    </row>
    <row r="496" spans="2:9" x14ac:dyDescent="0.2">
      <c r="B496" s="75"/>
      <c r="C496" s="11"/>
      <c r="G496" s="12"/>
      <c r="H496" s="12"/>
      <c r="I496" s="52">
        <f t="shared" si="7"/>
        <v>0</v>
      </c>
    </row>
    <row r="497" spans="2:9" x14ac:dyDescent="0.2">
      <c r="B497" s="75"/>
      <c r="C497" s="11"/>
      <c r="G497" s="12"/>
      <c r="H497" s="12"/>
      <c r="I497" s="52">
        <f t="shared" si="7"/>
        <v>0</v>
      </c>
    </row>
    <row r="498" spans="2:9" x14ac:dyDescent="0.2">
      <c r="B498" s="75"/>
      <c r="C498" s="11"/>
      <c r="G498" s="12"/>
      <c r="H498" s="12"/>
      <c r="I498" s="52">
        <f t="shared" si="7"/>
        <v>0</v>
      </c>
    </row>
    <row r="499" spans="2:9" x14ac:dyDescent="0.2">
      <c r="B499" s="75"/>
      <c r="C499" s="11"/>
      <c r="G499" s="12"/>
      <c r="H499" s="12"/>
      <c r="I499" s="52">
        <f t="shared" si="7"/>
        <v>0</v>
      </c>
    </row>
    <row r="500" spans="2:9" ht="15.75" x14ac:dyDescent="0.25">
      <c r="B500" s="75"/>
      <c r="C500" s="11"/>
      <c r="G500" s="63"/>
      <c r="H500" s="63"/>
      <c r="I500" s="52">
        <f t="shared" ref="I500:I563" si="8">ROUND((I499+G500-H500),2)</f>
        <v>0</v>
      </c>
    </row>
    <row r="501" spans="2:9" x14ac:dyDescent="0.2">
      <c r="B501" s="75"/>
      <c r="C501" s="11"/>
      <c r="G501" s="12"/>
      <c r="H501" s="12"/>
      <c r="I501" s="52">
        <f t="shared" si="8"/>
        <v>0</v>
      </c>
    </row>
    <row r="502" spans="2:9" x14ac:dyDescent="0.2">
      <c r="B502" s="75"/>
      <c r="C502" s="11"/>
      <c r="G502" s="12"/>
      <c r="H502" s="12"/>
      <c r="I502" s="52">
        <f t="shared" si="8"/>
        <v>0</v>
      </c>
    </row>
    <row r="503" spans="2:9" x14ac:dyDescent="0.2">
      <c r="B503" s="75"/>
      <c r="C503" s="11"/>
      <c r="G503" s="12"/>
      <c r="H503" s="12"/>
      <c r="I503" s="52">
        <f t="shared" si="8"/>
        <v>0</v>
      </c>
    </row>
    <row r="504" spans="2:9" x14ac:dyDescent="0.2">
      <c r="B504" s="75"/>
      <c r="C504" s="11"/>
      <c r="G504" s="12"/>
      <c r="H504" s="12"/>
      <c r="I504" s="52">
        <f t="shared" si="8"/>
        <v>0</v>
      </c>
    </row>
    <row r="505" spans="2:9" x14ac:dyDescent="0.2">
      <c r="B505" s="75"/>
      <c r="C505" s="11"/>
      <c r="G505" s="12"/>
      <c r="H505" s="12"/>
      <c r="I505" s="52">
        <f t="shared" si="8"/>
        <v>0</v>
      </c>
    </row>
    <row r="506" spans="2:9" x14ac:dyDescent="0.2">
      <c r="B506" s="75"/>
      <c r="C506" s="11"/>
      <c r="G506" s="12"/>
      <c r="H506" s="12"/>
      <c r="I506" s="52">
        <f t="shared" si="8"/>
        <v>0</v>
      </c>
    </row>
    <row r="507" spans="2:9" x14ac:dyDescent="0.2">
      <c r="B507" s="75"/>
      <c r="C507" s="11"/>
      <c r="G507" s="12"/>
      <c r="H507" s="12"/>
      <c r="I507" s="52">
        <f t="shared" si="8"/>
        <v>0</v>
      </c>
    </row>
    <row r="508" spans="2:9" x14ac:dyDescent="0.2">
      <c r="B508" s="75"/>
      <c r="C508" s="11"/>
      <c r="G508" s="12"/>
      <c r="H508" s="12"/>
      <c r="I508" s="52">
        <f t="shared" si="8"/>
        <v>0</v>
      </c>
    </row>
    <row r="509" spans="2:9" x14ac:dyDescent="0.2">
      <c r="B509" s="75"/>
      <c r="C509" s="11"/>
      <c r="G509" s="12"/>
      <c r="H509" s="12"/>
      <c r="I509" s="52">
        <f t="shared" si="8"/>
        <v>0</v>
      </c>
    </row>
    <row r="510" spans="2:9" x14ac:dyDescent="0.2">
      <c r="B510" s="75"/>
      <c r="C510" s="11"/>
      <c r="G510" s="12"/>
      <c r="H510" s="12"/>
      <c r="I510" s="52">
        <f t="shared" si="8"/>
        <v>0</v>
      </c>
    </row>
    <row r="511" spans="2:9" x14ac:dyDescent="0.2">
      <c r="B511" s="75"/>
      <c r="C511" s="11"/>
      <c r="G511" s="12"/>
      <c r="H511" s="12"/>
      <c r="I511" s="52">
        <f t="shared" si="8"/>
        <v>0</v>
      </c>
    </row>
    <row r="512" spans="2:9" x14ac:dyDescent="0.2">
      <c r="B512" s="75"/>
      <c r="C512" s="11"/>
      <c r="G512" s="12"/>
      <c r="H512" s="12"/>
      <c r="I512" s="52">
        <f t="shared" si="8"/>
        <v>0</v>
      </c>
    </row>
    <row r="513" spans="2:9" x14ac:dyDescent="0.2">
      <c r="B513" s="75"/>
      <c r="C513" s="11"/>
      <c r="G513" s="12"/>
      <c r="H513" s="12"/>
      <c r="I513" s="52">
        <f t="shared" si="8"/>
        <v>0</v>
      </c>
    </row>
    <row r="514" spans="2:9" x14ac:dyDescent="0.2">
      <c r="B514" s="75"/>
      <c r="C514" s="11"/>
      <c r="G514" s="12"/>
      <c r="H514" s="12"/>
      <c r="I514" s="52">
        <f t="shared" si="8"/>
        <v>0</v>
      </c>
    </row>
    <row r="515" spans="2:9" x14ac:dyDescent="0.2">
      <c r="B515" s="75"/>
      <c r="C515" s="11"/>
      <c r="G515" s="12"/>
      <c r="H515" s="12"/>
      <c r="I515" s="52">
        <f t="shared" si="8"/>
        <v>0</v>
      </c>
    </row>
    <row r="516" spans="2:9" x14ac:dyDescent="0.2">
      <c r="B516" s="75"/>
      <c r="C516" s="11"/>
      <c r="G516" s="12"/>
      <c r="H516" s="12"/>
      <c r="I516" s="52">
        <f t="shared" si="8"/>
        <v>0</v>
      </c>
    </row>
    <row r="517" spans="2:9" x14ac:dyDescent="0.2">
      <c r="B517" s="75"/>
      <c r="C517" s="11"/>
      <c r="G517" s="12"/>
      <c r="H517" s="12"/>
      <c r="I517" s="52">
        <f t="shared" si="8"/>
        <v>0</v>
      </c>
    </row>
    <row r="518" spans="2:9" x14ac:dyDescent="0.2">
      <c r="B518" s="75"/>
      <c r="C518" s="11"/>
      <c r="G518" s="12"/>
      <c r="H518" s="12"/>
      <c r="I518" s="52">
        <f t="shared" si="8"/>
        <v>0</v>
      </c>
    </row>
    <row r="519" spans="2:9" x14ac:dyDescent="0.2">
      <c r="B519" s="75"/>
      <c r="C519" s="11"/>
      <c r="G519" s="12"/>
      <c r="H519" s="12"/>
      <c r="I519" s="52">
        <f t="shared" si="8"/>
        <v>0</v>
      </c>
    </row>
    <row r="520" spans="2:9" x14ac:dyDescent="0.2">
      <c r="B520" s="75"/>
      <c r="C520" s="11"/>
      <c r="G520" s="12"/>
      <c r="H520" s="12"/>
      <c r="I520" s="52">
        <f t="shared" si="8"/>
        <v>0</v>
      </c>
    </row>
    <row r="521" spans="2:9" x14ac:dyDescent="0.2">
      <c r="B521" s="75"/>
      <c r="C521" s="11"/>
      <c r="G521" s="12"/>
      <c r="H521" s="12"/>
      <c r="I521" s="52">
        <f t="shared" si="8"/>
        <v>0</v>
      </c>
    </row>
    <row r="522" spans="2:9" x14ac:dyDescent="0.2">
      <c r="B522" s="75"/>
      <c r="C522" s="11"/>
      <c r="G522" s="12"/>
      <c r="H522" s="12"/>
      <c r="I522" s="52">
        <f t="shared" si="8"/>
        <v>0</v>
      </c>
    </row>
    <row r="523" spans="2:9" x14ac:dyDescent="0.2">
      <c r="B523" s="75"/>
      <c r="C523" s="11"/>
      <c r="G523" s="12"/>
      <c r="H523" s="12"/>
      <c r="I523" s="52">
        <f t="shared" si="8"/>
        <v>0</v>
      </c>
    </row>
    <row r="524" spans="2:9" x14ac:dyDescent="0.2">
      <c r="B524" s="75"/>
      <c r="C524" s="11"/>
      <c r="G524" s="12"/>
      <c r="H524" s="12"/>
      <c r="I524" s="52">
        <f t="shared" si="8"/>
        <v>0</v>
      </c>
    </row>
    <row r="525" spans="2:9" x14ac:dyDescent="0.2">
      <c r="B525" s="75"/>
      <c r="C525" s="11"/>
      <c r="G525" s="12"/>
      <c r="H525" s="12"/>
      <c r="I525" s="52">
        <f t="shared" si="8"/>
        <v>0</v>
      </c>
    </row>
    <row r="526" spans="2:9" x14ac:dyDescent="0.2">
      <c r="B526" s="75"/>
      <c r="C526" s="11"/>
      <c r="G526" s="12"/>
      <c r="H526" s="12"/>
      <c r="I526" s="52">
        <f t="shared" si="8"/>
        <v>0</v>
      </c>
    </row>
    <row r="527" spans="2:9" x14ac:dyDescent="0.2">
      <c r="B527" s="75"/>
      <c r="C527" s="11"/>
      <c r="G527" s="12"/>
      <c r="H527" s="12"/>
      <c r="I527" s="52">
        <f t="shared" si="8"/>
        <v>0</v>
      </c>
    </row>
    <row r="528" spans="2:9" x14ac:dyDescent="0.2">
      <c r="B528" s="75"/>
      <c r="C528" s="11"/>
      <c r="G528" s="12"/>
      <c r="H528" s="12"/>
      <c r="I528" s="52">
        <f t="shared" si="8"/>
        <v>0</v>
      </c>
    </row>
    <row r="529" spans="2:9" x14ac:dyDescent="0.2">
      <c r="B529" s="75"/>
      <c r="C529" s="11"/>
      <c r="G529" s="12"/>
      <c r="H529" s="12"/>
      <c r="I529" s="52">
        <f t="shared" si="8"/>
        <v>0</v>
      </c>
    </row>
    <row r="530" spans="2:9" x14ac:dyDescent="0.2">
      <c r="B530" s="75"/>
      <c r="C530" s="11"/>
      <c r="G530" s="12"/>
      <c r="H530" s="12"/>
      <c r="I530" s="52">
        <f t="shared" si="8"/>
        <v>0</v>
      </c>
    </row>
    <row r="531" spans="2:9" x14ac:dyDescent="0.2">
      <c r="B531" s="75"/>
      <c r="C531" s="11"/>
      <c r="G531" s="12"/>
      <c r="H531" s="12"/>
      <c r="I531" s="52">
        <f t="shared" si="8"/>
        <v>0</v>
      </c>
    </row>
    <row r="532" spans="2:9" x14ac:dyDescent="0.2">
      <c r="B532" s="75"/>
      <c r="C532" s="11"/>
      <c r="G532" s="12"/>
      <c r="H532" s="12"/>
      <c r="I532" s="52">
        <f t="shared" si="8"/>
        <v>0</v>
      </c>
    </row>
    <row r="533" spans="2:9" x14ac:dyDescent="0.2">
      <c r="B533" s="75"/>
      <c r="C533" s="11"/>
      <c r="G533" s="12"/>
      <c r="H533" s="12"/>
      <c r="I533" s="52">
        <f t="shared" si="8"/>
        <v>0</v>
      </c>
    </row>
    <row r="534" spans="2:9" x14ac:dyDescent="0.2">
      <c r="B534" s="75"/>
      <c r="C534" s="11"/>
      <c r="G534" s="12"/>
      <c r="H534" s="12"/>
      <c r="I534" s="52">
        <f t="shared" si="8"/>
        <v>0</v>
      </c>
    </row>
    <row r="535" spans="2:9" x14ac:dyDescent="0.2">
      <c r="B535" s="75"/>
      <c r="C535" s="11"/>
      <c r="G535" s="12"/>
      <c r="H535" s="12"/>
      <c r="I535" s="52">
        <f t="shared" si="8"/>
        <v>0</v>
      </c>
    </row>
    <row r="536" spans="2:9" x14ac:dyDescent="0.2">
      <c r="B536" s="75"/>
      <c r="C536" s="11"/>
      <c r="G536" s="12"/>
      <c r="H536" s="12"/>
      <c r="I536" s="52">
        <f t="shared" si="8"/>
        <v>0</v>
      </c>
    </row>
    <row r="537" spans="2:9" x14ac:dyDescent="0.2">
      <c r="B537" s="75"/>
      <c r="C537" s="11"/>
      <c r="G537" s="12"/>
      <c r="H537" s="12"/>
      <c r="I537" s="52">
        <f t="shared" si="8"/>
        <v>0</v>
      </c>
    </row>
    <row r="538" spans="2:9" x14ac:dyDescent="0.2">
      <c r="B538" s="75"/>
      <c r="C538" s="11"/>
      <c r="G538" s="12"/>
      <c r="H538" s="12"/>
      <c r="I538" s="52">
        <f t="shared" si="8"/>
        <v>0</v>
      </c>
    </row>
    <row r="539" spans="2:9" x14ac:dyDescent="0.2">
      <c r="B539" s="75"/>
      <c r="C539" s="11"/>
      <c r="G539" s="12"/>
      <c r="H539" s="12"/>
      <c r="I539" s="52">
        <f t="shared" si="8"/>
        <v>0</v>
      </c>
    </row>
    <row r="540" spans="2:9" x14ac:dyDescent="0.2">
      <c r="B540" s="75"/>
      <c r="C540" s="11"/>
      <c r="G540" s="12"/>
      <c r="H540" s="12"/>
      <c r="I540" s="52">
        <f t="shared" si="8"/>
        <v>0</v>
      </c>
    </row>
    <row r="541" spans="2:9" x14ac:dyDescent="0.2">
      <c r="B541" s="75"/>
      <c r="C541" s="11"/>
      <c r="G541" s="12"/>
      <c r="H541" s="12"/>
      <c r="I541" s="52">
        <f t="shared" si="8"/>
        <v>0</v>
      </c>
    </row>
    <row r="542" spans="2:9" x14ac:dyDescent="0.2">
      <c r="B542" s="75"/>
      <c r="C542" s="11"/>
      <c r="G542" s="12"/>
      <c r="H542" s="12"/>
      <c r="I542" s="52">
        <f t="shared" si="8"/>
        <v>0</v>
      </c>
    </row>
    <row r="543" spans="2:9" x14ac:dyDescent="0.2">
      <c r="B543" s="75"/>
      <c r="C543" s="11"/>
      <c r="G543" s="12"/>
      <c r="H543" s="12"/>
      <c r="I543" s="52">
        <f t="shared" si="8"/>
        <v>0</v>
      </c>
    </row>
    <row r="544" spans="2:9" x14ac:dyDescent="0.2">
      <c r="B544" s="75"/>
      <c r="C544" s="11"/>
      <c r="G544" s="12"/>
      <c r="H544" s="12"/>
      <c r="I544" s="52">
        <f t="shared" si="8"/>
        <v>0</v>
      </c>
    </row>
    <row r="545" spans="2:9" x14ac:dyDescent="0.2">
      <c r="B545" s="75"/>
      <c r="C545" s="11"/>
      <c r="G545" s="12"/>
      <c r="H545" s="12"/>
      <c r="I545" s="52">
        <f t="shared" si="8"/>
        <v>0</v>
      </c>
    </row>
    <row r="546" spans="2:9" x14ac:dyDescent="0.2">
      <c r="B546" s="75"/>
      <c r="C546" s="11"/>
      <c r="G546" s="12"/>
      <c r="H546" s="12"/>
      <c r="I546" s="52">
        <f t="shared" si="8"/>
        <v>0</v>
      </c>
    </row>
    <row r="547" spans="2:9" x14ac:dyDescent="0.2">
      <c r="B547" s="75"/>
      <c r="C547" s="11"/>
      <c r="G547" s="12"/>
      <c r="H547" s="12"/>
      <c r="I547" s="52">
        <f t="shared" si="8"/>
        <v>0</v>
      </c>
    </row>
    <row r="548" spans="2:9" x14ac:dyDescent="0.2">
      <c r="B548" s="75"/>
      <c r="C548" s="11"/>
      <c r="G548" s="12"/>
      <c r="H548" s="12"/>
      <c r="I548" s="52">
        <f t="shared" si="8"/>
        <v>0</v>
      </c>
    </row>
    <row r="549" spans="2:9" x14ac:dyDescent="0.2">
      <c r="B549" s="75"/>
      <c r="C549" s="11"/>
      <c r="G549" s="12"/>
      <c r="H549" s="12"/>
      <c r="I549" s="52">
        <f t="shared" si="8"/>
        <v>0</v>
      </c>
    </row>
    <row r="550" spans="2:9" x14ac:dyDescent="0.2">
      <c r="B550" s="75"/>
      <c r="C550" s="11"/>
      <c r="G550" s="12"/>
      <c r="H550" s="12"/>
      <c r="I550" s="52">
        <f t="shared" si="8"/>
        <v>0</v>
      </c>
    </row>
    <row r="551" spans="2:9" x14ac:dyDescent="0.2">
      <c r="B551" s="75"/>
      <c r="C551" s="11"/>
      <c r="G551" s="12"/>
      <c r="H551" s="12"/>
      <c r="I551" s="52">
        <f t="shared" si="8"/>
        <v>0</v>
      </c>
    </row>
    <row r="552" spans="2:9" x14ac:dyDescent="0.2">
      <c r="B552" s="75"/>
      <c r="C552" s="11"/>
      <c r="G552" s="12"/>
      <c r="H552" s="12"/>
      <c r="I552" s="52">
        <f t="shared" si="8"/>
        <v>0</v>
      </c>
    </row>
    <row r="553" spans="2:9" x14ac:dyDescent="0.2">
      <c r="B553" s="75"/>
      <c r="C553" s="11"/>
      <c r="G553" s="12"/>
      <c r="H553" s="12"/>
      <c r="I553" s="52">
        <f t="shared" si="8"/>
        <v>0</v>
      </c>
    </row>
    <row r="554" spans="2:9" x14ac:dyDescent="0.2">
      <c r="B554" s="75"/>
      <c r="C554" s="11"/>
      <c r="G554" s="12"/>
      <c r="H554" s="12"/>
      <c r="I554" s="52">
        <f t="shared" si="8"/>
        <v>0</v>
      </c>
    </row>
    <row r="555" spans="2:9" x14ac:dyDescent="0.2">
      <c r="B555" s="75"/>
      <c r="C555" s="11"/>
      <c r="G555" s="12"/>
      <c r="H555" s="12"/>
      <c r="I555" s="52">
        <f t="shared" si="8"/>
        <v>0</v>
      </c>
    </row>
    <row r="556" spans="2:9" x14ac:dyDescent="0.2">
      <c r="B556" s="75"/>
      <c r="C556" s="11"/>
      <c r="G556" s="12"/>
      <c r="H556" s="12"/>
      <c r="I556" s="52">
        <f t="shared" si="8"/>
        <v>0</v>
      </c>
    </row>
    <row r="557" spans="2:9" x14ac:dyDescent="0.2">
      <c r="B557" s="75"/>
      <c r="C557" s="11"/>
      <c r="G557" s="12"/>
      <c r="H557" s="12"/>
      <c r="I557" s="52">
        <f t="shared" si="8"/>
        <v>0</v>
      </c>
    </row>
    <row r="558" spans="2:9" x14ac:dyDescent="0.2">
      <c r="B558" s="75"/>
      <c r="C558" s="11"/>
      <c r="G558" s="12"/>
      <c r="H558" s="12"/>
      <c r="I558" s="52">
        <f t="shared" si="8"/>
        <v>0</v>
      </c>
    </row>
    <row r="559" spans="2:9" x14ac:dyDescent="0.2">
      <c r="B559" s="75"/>
      <c r="C559" s="11"/>
      <c r="G559" s="12"/>
      <c r="H559" s="12"/>
      <c r="I559" s="52">
        <f t="shared" si="8"/>
        <v>0</v>
      </c>
    </row>
    <row r="560" spans="2:9" x14ac:dyDescent="0.2">
      <c r="B560" s="75"/>
      <c r="C560" s="11"/>
      <c r="G560" s="12"/>
      <c r="H560" s="12"/>
      <c r="I560" s="52">
        <f t="shared" si="8"/>
        <v>0</v>
      </c>
    </row>
    <row r="561" spans="2:9" x14ac:dyDescent="0.2">
      <c r="B561" s="75"/>
      <c r="C561" s="11"/>
      <c r="G561" s="12"/>
      <c r="H561" s="12"/>
      <c r="I561" s="52">
        <f t="shared" si="8"/>
        <v>0</v>
      </c>
    </row>
    <row r="562" spans="2:9" x14ac:dyDescent="0.2">
      <c r="B562" s="75"/>
      <c r="C562" s="11"/>
      <c r="G562" s="12"/>
      <c r="H562" s="12"/>
      <c r="I562" s="52">
        <f t="shared" si="8"/>
        <v>0</v>
      </c>
    </row>
    <row r="563" spans="2:9" x14ac:dyDescent="0.2">
      <c r="B563" s="75"/>
      <c r="C563" s="11"/>
      <c r="G563" s="12"/>
      <c r="H563" s="12"/>
      <c r="I563" s="52">
        <f t="shared" si="8"/>
        <v>0</v>
      </c>
    </row>
    <row r="564" spans="2:9" x14ac:dyDescent="0.2">
      <c r="B564" s="75"/>
      <c r="C564" s="11"/>
      <c r="G564" s="12"/>
      <c r="H564" s="12"/>
      <c r="I564" s="52">
        <f t="shared" ref="I564:I627" si="9">ROUND((I563+G564-H564),2)</f>
        <v>0</v>
      </c>
    </row>
    <row r="565" spans="2:9" x14ac:dyDescent="0.2">
      <c r="B565" s="75"/>
      <c r="C565" s="11"/>
      <c r="G565" s="12"/>
      <c r="H565" s="12"/>
      <c r="I565" s="52">
        <f t="shared" si="9"/>
        <v>0</v>
      </c>
    </row>
    <row r="566" spans="2:9" x14ac:dyDescent="0.2">
      <c r="B566" s="75"/>
      <c r="C566" s="11"/>
      <c r="G566" s="12"/>
      <c r="H566" s="12"/>
      <c r="I566" s="52">
        <f t="shared" si="9"/>
        <v>0</v>
      </c>
    </row>
    <row r="567" spans="2:9" x14ac:dyDescent="0.2">
      <c r="B567" s="75"/>
      <c r="C567" s="11"/>
      <c r="G567" s="12"/>
      <c r="H567" s="12"/>
      <c r="I567" s="52">
        <f t="shared" si="9"/>
        <v>0</v>
      </c>
    </row>
    <row r="568" spans="2:9" x14ac:dyDescent="0.2">
      <c r="B568" s="75"/>
      <c r="C568" s="11"/>
      <c r="G568" s="12"/>
      <c r="H568" s="12"/>
      <c r="I568" s="52">
        <f t="shared" si="9"/>
        <v>0</v>
      </c>
    </row>
    <row r="569" spans="2:9" x14ac:dyDescent="0.2">
      <c r="B569" s="75"/>
      <c r="C569" s="11"/>
      <c r="G569" s="12"/>
      <c r="H569" s="12"/>
      <c r="I569" s="52">
        <f t="shared" si="9"/>
        <v>0</v>
      </c>
    </row>
    <row r="570" spans="2:9" x14ac:dyDescent="0.2">
      <c r="B570" s="75"/>
      <c r="C570" s="11"/>
      <c r="G570" s="12"/>
      <c r="H570" s="12"/>
      <c r="I570" s="52">
        <f t="shared" si="9"/>
        <v>0</v>
      </c>
    </row>
    <row r="571" spans="2:9" x14ac:dyDescent="0.2">
      <c r="B571" s="75"/>
      <c r="C571" s="11"/>
      <c r="G571" s="12"/>
      <c r="H571" s="12"/>
      <c r="I571" s="52">
        <f t="shared" si="9"/>
        <v>0</v>
      </c>
    </row>
    <row r="572" spans="2:9" x14ac:dyDescent="0.2">
      <c r="B572" s="75"/>
      <c r="C572" s="11"/>
      <c r="G572" s="12"/>
      <c r="H572" s="12"/>
      <c r="I572" s="52">
        <f t="shared" si="9"/>
        <v>0</v>
      </c>
    </row>
    <row r="573" spans="2:9" x14ac:dyDescent="0.2">
      <c r="B573" s="75"/>
      <c r="C573" s="11"/>
      <c r="G573" s="12"/>
      <c r="H573" s="12"/>
      <c r="I573" s="52">
        <f t="shared" si="9"/>
        <v>0</v>
      </c>
    </row>
    <row r="574" spans="2:9" x14ac:dyDescent="0.2">
      <c r="B574" s="75"/>
      <c r="C574" s="11"/>
      <c r="G574" s="12"/>
      <c r="H574" s="12"/>
      <c r="I574" s="52">
        <f t="shared" si="9"/>
        <v>0</v>
      </c>
    </row>
    <row r="575" spans="2:9" x14ac:dyDescent="0.2">
      <c r="B575" s="75"/>
      <c r="C575" s="11"/>
      <c r="G575" s="12"/>
      <c r="H575" s="12"/>
      <c r="I575" s="52">
        <f t="shared" si="9"/>
        <v>0</v>
      </c>
    </row>
    <row r="576" spans="2:9" x14ac:dyDescent="0.2">
      <c r="B576" s="75"/>
      <c r="C576" s="11"/>
      <c r="G576" s="12"/>
      <c r="H576" s="12"/>
      <c r="I576" s="52">
        <f t="shared" si="9"/>
        <v>0</v>
      </c>
    </row>
    <row r="577" spans="2:9" x14ac:dyDescent="0.2">
      <c r="B577" s="75"/>
      <c r="C577" s="11"/>
      <c r="G577" s="12"/>
      <c r="H577" s="12"/>
      <c r="I577" s="52">
        <f t="shared" si="9"/>
        <v>0</v>
      </c>
    </row>
    <row r="578" spans="2:9" x14ac:dyDescent="0.2">
      <c r="B578" s="75"/>
      <c r="C578" s="11"/>
      <c r="G578" s="12"/>
      <c r="H578" s="12"/>
      <c r="I578" s="52">
        <f t="shared" si="9"/>
        <v>0</v>
      </c>
    </row>
    <row r="579" spans="2:9" x14ac:dyDescent="0.2">
      <c r="B579" s="75"/>
      <c r="C579" s="11"/>
      <c r="G579" s="12"/>
      <c r="H579" s="12"/>
      <c r="I579" s="52">
        <f t="shared" si="9"/>
        <v>0</v>
      </c>
    </row>
    <row r="580" spans="2:9" x14ac:dyDescent="0.2">
      <c r="B580" s="75"/>
      <c r="C580" s="11"/>
      <c r="G580" s="12"/>
      <c r="H580" s="12"/>
      <c r="I580" s="52">
        <f t="shared" si="9"/>
        <v>0</v>
      </c>
    </row>
    <row r="581" spans="2:9" x14ac:dyDescent="0.2">
      <c r="B581" s="75"/>
      <c r="C581" s="11"/>
      <c r="G581" s="12"/>
      <c r="H581" s="12"/>
      <c r="I581" s="52">
        <f t="shared" si="9"/>
        <v>0</v>
      </c>
    </row>
    <row r="582" spans="2:9" x14ac:dyDescent="0.2">
      <c r="B582" s="75"/>
      <c r="C582" s="11"/>
      <c r="G582" s="12"/>
      <c r="H582" s="12"/>
      <c r="I582" s="52">
        <f t="shared" si="9"/>
        <v>0</v>
      </c>
    </row>
    <row r="583" spans="2:9" x14ac:dyDescent="0.2">
      <c r="B583" s="75"/>
      <c r="C583" s="11"/>
      <c r="G583" s="12"/>
      <c r="H583" s="12"/>
      <c r="I583" s="52">
        <f t="shared" si="9"/>
        <v>0</v>
      </c>
    </row>
    <row r="584" spans="2:9" x14ac:dyDescent="0.2">
      <c r="B584" s="75"/>
      <c r="C584" s="11"/>
      <c r="G584" s="12"/>
      <c r="H584" s="12"/>
      <c r="I584" s="52">
        <f t="shared" si="9"/>
        <v>0</v>
      </c>
    </row>
    <row r="585" spans="2:9" x14ac:dyDescent="0.2">
      <c r="B585" s="75"/>
      <c r="C585" s="11"/>
      <c r="G585" s="12"/>
      <c r="H585" s="12"/>
      <c r="I585" s="52">
        <f t="shared" si="9"/>
        <v>0</v>
      </c>
    </row>
    <row r="586" spans="2:9" x14ac:dyDescent="0.2">
      <c r="B586" s="75"/>
      <c r="C586" s="11"/>
      <c r="G586" s="12"/>
      <c r="H586" s="12"/>
      <c r="I586" s="52">
        <f t="shared" si="9"/>
        <v>0</v>
      </c>
    </row>
    <row r="587" spans="2:9" x14ac:dyDescent="0.2">
      <c r="B587" s="75"/>
      <c r="C587" s="11"/>
      <c r="G587" s="12"/>
      <c r="H587" s="12"/>
      <c r="I587" s="52">
        <f t="shared" si="9"/>
        <v>0</v>
      </c>
    </row>
    <row r="588" spans="2:9" x14ac:dyDescent="0.2">
      <c r="B588" s="75"/>
      <c r="C588" s="11"/>
      <c r="G588" s="12"/>
      <c r="H588" s="12"/>
      <c r="I588" s="52">
        <f t="shared" si="9"/>
        <v>0</v>
      </c>
    </row>
    <row r="589" spans="2:9" x14ac:dyDescent="0.2">
      <c r="B589" s="75"/>
      <c r="C589" s="11"/>
      <c r="G589" s="12"/>
      <c r="H589" s="12"/>
      <c r="I589" s="52">
        <f t="shared" si="9"/>
        <v>0</v>
      </c>
    </row>
    <row r="590" spans="2:9" x14ac:dyDescent="0.2">
      <c r="B590" s="75"/>
      <c r="C590" s="11"/>
      <c r="G590" s="12"/>
      <c r="H590" s="12"/>
      <c r="I590" s="52">
        <f t="shared" si="9"/>
        <v>0</v>
      </c>
    </row>
    <row r="591" spans="2:9" x14ac:dyDescent="0.2">
      <c r="B591" s="75"/>
      <c r="C591" s="11"/>
      <c r="G591" s="12"/>
      <c r="H591" s="12"/>
      <c r="I591" s="52">
        <f t="shared" si="9"/>
        <v>0</v>
      </c>
    </row>
    <row r="592" spans="2:9" x14ac:dyDescent="0.2">
      <c r="B592" s="75"/>
      <c r="C592" s="11"/>
      <c r="G592" s="12"/>
      <c r="H592" s="12"/>
      <c r="I592" s="52">
        <f t="shared" si="9"/>
        <v>0</v>
      </c>
    </row>
    <row r="593" spans="2:9" x14ac:dyDescent="0.2">
      <c r="B593" s="75"/>
      <c r="C593" s="11"/>
      <c r="G593" s="12"/>
      <c r="H593" s="12"/>
      <c r="I593" s="52">
        <f t="shared" si="9"/>
        <v>0</v>
      </c>
    </row>
    <row r="594" spans="2:9" x14ac:dyDescent="0.2">
      <c r="B594" s="75"/>
      <c r="C594" s="11"/>
      <c r="G594" s="12"/>
      <c r="H594" s="12"/>
      <c r="I594" s="52">
        <f t="shared" si="9"/>
        <v>0</v>
      </c>
    </row>
    <row r="595" spans="2:9" x14ac:dyDescent="0.2">
      <c r="B595" s="75"/>
      <c r="C595" s="11"/>
      <c r="G595" s="12"/>
      <c r="H595" s="12"/>
      <c r="I595" s="52">
        <f t="shared" si="9"/>
        <v>0</v>
      </c>
    </row>
    <row r="596" spans="2:9" x14ac:dyDescent="0.2">
      <c r="B596" s="75"/>
      <c r="C596" s="11"/>
      <c r="G596" s="12"/>
      <c r="H596" s="12"/>
      <c r="I596" s="52">
        <f t="shared" si="9"/>
        <v>0</v>
      </c>
    </row>
    <row r="597" spans="2:9" x14ac:dyDescent="0.2">
      <c r="B597" s="75"/>
      <c r="C597" s="11"/>
      <c r="G597" s="12"/>
      <c r="H597" s="12"/>
      <c r="I597" s="52">
        <f t="shared" si="9"/>
        <v>0</v>
      </c>
    </row>
    <row r="598" spans="2:9" x14ac:dyDescent="0.2">
      <c r="B598" s="75"/>
      <c r="C598" s="11"/>
      <c r="G598" s="12"/>
      <c r="H598" s="12"/>
      <c r="I598" s="52">
        <f t="shared" si="9"/>
        <v>0</v>
      </c>
    </row>
    <row r="599" spans="2:9" x14ac:dyDescent="0.2">
      <c r="B599" s="75"/>
      <c r="C599" s="11"/>
      <c r="G599" s="12"/>
      <c r="H599" s="12"/>
      <c r="I599" s="52">
        <f t="shared" si="9"/>
        <v>0</v>
      </c>
    </row>
    <row r="600" spans="2:9" x14ac:dyDescent="0.2">
      <c r="B600" s="75"/>
      <c r="C600" s="11"/>
      <c r="G600" s="12"/>
      <c r="H600" s="12"/>
      <c r="I600" s="52">
        <f t="shared" si="9"/>
        <v>0</v>
      </c>
    </row>
    <row r="601" spans="2:9" x14ac:dyDescent="0.2">
      <c r="B601" s="75"/>
      <c r="C601" s="11"/>
      <c r="G601" s="12"/>
      <c r="H601" s="12"/>
      <c r="I601" s="52">
        <f t="shared" si="9"/>
        <v>0</v>
      </c>
    </row>
    <row r="602" spans="2:9" x14ac:dyDescent="0.2">
      <c r="B602" s="75"/>
      <c r="C602" s="11"/>
      <c r="G602" s="12"/>
      <c r="H602" s="12"/>
      <c r="I602" s="52">
        <f t="shared" si="9"/>
        <v>0</v>
      </c>
    </row>
    <row r="603" spans="2:9" x14ac:dyDescent="0.2">
      <c r="B603" s="75"/>
      <c r="C603" s="11"/>
      <c r="G603" s="12"/>
      <c r="H603" s="12"/>
      <c r="I603" s="52">
        <f t="shared" si="9"/>
        <v>0</v>
      </c>
    </row>
    <row r="604" spans="2:9" x14ac:dyDescent="0.2">
      <c r="B604" s="75"/>
      <c r="C604" s="11"/>
      <c r="G604" s="12"/>
      <c r="H604" s="12"/>
      <c r="I604" s="52">
        <f t="shared" si="9"/>
        <v>0</v>
      </c>
    </row>
    <row r="605" spans="2:9" x14ac:dyDescent="0.2">
      <c r="B605" s="75"/>
      <c r="C605" s="11"/>
      <c r="G605" s="12"/>
      <c r="H605" s="12"/>
      <c r="I605" s="52">
        <f t="shared" si="9"/>
        <v>0</v>
      </c>
    </row>
    <row r="606" spans="2:9" x14ac:dyDescent="0.2">
      <c r="B606" s="75"/>
      <c r="C606" s="11"/>
      <c r="G606" s="12"/>
      <c r="H606" s="12"/>
      <c r="I606" s="52">
        <f t="shared" si="9"/>
        <v>0</v>
      </c>
    </row>
    <row r="607" spans="2:9" x14ac:dyDescent="0.2">
      <c r="B607" s="75"/>
      <c r="C607" s="11"/>
      <c r="G607" s="12"/>
      <c r="H607" s="12"/>
      <c r="I607" s="52">
        <f t="shared" si="9"/>
        <v>0</v>
      </c>
    </row>
    <row r="608" spans="2:9" x14ac:dyDescent="0.2">
      <c r="B608" s="75"/>
      <c r="C608" s="11"/>
      <c r="G608" s="12"/>
      <c r="H608" s="12"/>
      <c r="I608" s="52">
        <f t="shared" si="9"/>
        <v>0</v>
      </c>
    </row>
    <row r="609" spans="2:9" x14ac:dyDescent="0.2">
      <c r="B609" s="75"/>
      <c r="C609" s="11"/>
      <c r="G609" s="12"/>
      <c r="H609" s="12"/>
      <c r="I609" s="52">
        <f t="shared" si="9"/>
        <v>0</v>
      </c>
    </row>
    <row r="610" spans="2:9" x14ac:dyDescent="0.2">
      <c r="B610" s="75"/>
      <c r="C610" s="11"/>
      <c r="G610" s="12"/>
      <c r="H610" s="12"/>
      <c r="I610" s="52">
        <f t="shared" si="9"/>
        <v>0</v>
      </c>
    </row>
    <row r="611" spans="2:9" x14ac:dyDescent="0.2">
      <c r="B611" s="75"/>
      <c r="C611" s="11"/>
      <c r="G611" s="12"/>
      <c r="H611" s="12"/>
      <c r="I611" s="52">
        <f t="shared" si="9"/>
        <v>0</v>
      </c>
    </row>
    <row r="612" spans="2:9" x14ac:dyDescent="0.2">
      <c r="B612" s="75"/>
      <c r="C612" s="11"/>
      <c r="G612" s="12"/>
      <c r="H612" s="12"/>
      <c r="I612" s="52">
        <f t="shared" si="9"/>
        <v>0</v>
      </c>
    </row>
    <row r="613" spans="2:9" x14ac:dyDescent="0.2">
      <c r="B613" s="75"/>
      <c r="C613" s="11"/>
      <c r="G613" s="12"/>
      <c r="H613" s="12"/>
      <c r="I613" s="52">
        <f t="shared" si="9"/>
        <v>0</v>
      </c>
    </row>
    <row r="614" spans="2:9" x14ac:dyDescent="0.2">
      <c r="B614" s="75"/>
      <c r="C614" s="11"/>
      <c r="G614" s="12"/>
      <c r="H614" s="12"/>
      <c r="I614" s="52">
        <f t="shared" si="9"/>
        <v>0</v>
      </c>
    </row>
    <row r="615" spans="2:9" x14ac:dyDescent="0.2">
      <c r="B615" s="75"/>
      <c r="C615" s="11"/>
      <c r="G615" s="12"/>
      <c r="H615" s="12"/>
      <c r="I615" s="52">
        <f t="shared" si="9"/>
        <v>0</v>
      </c>
    </row>
    <row r="616" spans="2:9" x14ac:dyDescent="0.2">
      <c r="B616" s="75"/>
      <c r="C616" s="11"/>
      <c r="G616" s="12"/>
      <c r="H616" s="12"/>
      <c r="I616" s="52">
        <f t="shared" si="9"/>
        <v>0</v>
      </c>
    </row>
    <row r="617" spans="2:9" x14ac:dyDescent="0.2">
      <c r="B617" s="75"/>
      <c r="C617" s="11"/>
      <c r="G617" s="12"/>
      <c r="H617" s="12"/>
      <c r="I617" s="52">
        <f t="shared" si="9"/>
        <v>0</v>
      </c>
    </row>
    <row r="618" spans="2:9" x14ac:dyDescent="0.2">
      <c r="B618" s="75"/>
      <c r="C618" s="11"/>
      <c r="G618" s="12"/>
      <c r="H618" s="12"/>
      <c r="I618" s="52">
        <f t="shared" si="9"/>
        <v>0</v>
      </c>
    </row>
    <row r="619" spans="2:9" x14ac:dyDescent="0.2">
      <c r="B619" s="75"/>
      <c r="C619" s="11"/>
      <c r="G619" s="12"/>
      <c r="H619" s="12"/>
      <c r="I619" s="52">
        <f t="shared" si="9"/>
        <v>0</v>
      </c>
    </row>
    <row r="620" spans="2:9" x14ac:dyDescent="0.2">
      <c r="B620" s="75"/>
      <c r="C620" s="11"/>
      <c r="G620" s="12"/>
      <c r="H620" s="12"/>
      <c r="I620" s="52">
        <f t="shared" si="9"/>
        <v>0</v>
      </c>
    </row>
    <row r="621" spans="2:9" x14ac:dyDescent="0.2">
      <c r="B621" s="75"/>
      <c r="C621" s="11"/>
      <c r="G621" s="12"/>
      <c r="H621" s="12"/>
      <c r="I621" s="52">
        <f t="shared" si="9"/>
        <v>0</v>
      </c>
    </row>
    <row r="622" spans="2:9" x14ac:dyDescent="0.2">
      <c r="B622" s="75"/>
      <c r="C622" s="11"/>
      <c r="G622" s="12"/>
      <c r="H622" s="12"/>
      <c r="I622" s="52">
        <f t="shared" si="9"/>
        <v>0</v>
      </c>
    </row>
    <row r="623" spans="2:9" x14ac:dyDescent="0.2">
      <c r="B623" s="75"/>
      <c r="C623" s="11"/>
      <c r="G623" s="12"/>
      <c r="H623" s="12"/>
      <c r="I623" s="52">
        <f t="shared" si="9"/>
        <v>0</v>
      </c>
    </row>
    <row r="624" spans="2:9" x14ac:dyDescent="0.2">
      <c r="B624" s="75"/>
      <c r="C624" s="11"/>
      <c r="G624" s="12"/>
      <c r="H624" s="12"/>
      <c r="I624" s="52">
        <f t="shared" si="9"/>
        <v>0</v>
      </c>
    </row>
    <row r="625" spans="2:9" x14ac:dyDescent="0.2">
      <c r="B625" s="75"/>
      <c r="C625" s="11"/>
      <c r="G625" s="12"/>
      <c r="H625" s="12"/>
      <c r="I625" s="52">
        <f t="shared" si="9"/>
        <v>0</v>
      </c>
    </row>
    <row r="626" spans="2:9" x14ac:dyDescent="0.2">
      <c r="B626" s="75"/>
      <c r="C626" s="11"/>
      <c r="G626" s="12"/>
      <c r="H626" s="12"/>
      <c r="I626" s="52">
        <f t="shared" si="9"/>
        <v>0</v>
      </c>
    </row>
    <row r="627" spans="2:9" x14ac:dyDescent="0.2">
      <c r="B627" s="75"/>
      <c r="C627" s="11"/>
      <c r="G627" s="12"/>
      <c r="H627" s="12"/>
      <c r="I627" s="52">
        <f t="shared" si="9"/>
        <v>0</v>
      </c>
    </row>
    <row r="628" spans="2:9" x14ac:dyDescent="0.2">
      <c r="B628" s="75"/>
      <c r="C628" s="11"/>
      <c r="G628" s="12"/>
      <c r="H628" s="12"/>
      <c r="I628" s="52">
        <f t="shared" ref="I628:I691" si="10">ROUND((I627+G628-H628),2)</f>
        <v>0</v>
      </c>
    </row>
    <row r="629" spans="2:9" x14ac:dyDescent="0.2">
      <c r="B629" s="75"/>
      <c r="C629" s="11"/>
      <c r="G629" s="12"/>
      <c r="H629" s="12"/>
      <c r="I629" s="52">
        <f t="shared" si="10"/>
        <v>0</v>
      </c>
    </row>
    <row r="630" spans="2:9" x14ac:dyDescent="0.2">
      <c r="B630" s="75"/>
      <c r="C630" s="11"/>
      <c r="G630" s="12"/>
      <c r="H630" s="12"/>
      <c r="I630" s="52">
        <f t="shared" si="10"/>
        <v>0</v>
      </c>
    </row>
    <row r="631" spans="2:9" x14ac:dyDescent="0.2">
      <c r="B631" s="75"/>
      <c r="C631" s="11"/>
      <c r="G631" s="12"/>
      <c r="H631" s="12"/>
      <c r="I631" s="52">
        <f t="shared" si="10"/>
        <v>0</v>
      </c>
    </row>
    <row r="632" spans="2:9" x14ac:dyDescent="0.2">
      <c r="B632" s="75"/>
      <c r="C632" s="11"/>
      <c r="G632" s="12"/>
      <c r="H632" s="12"/>
      <c r="I632" s="52">
        <f t="shared" si="10"/>
        <v>0</v>
      </c>
    </row>
    <row r="633" spans="2:9" x14ac:dyDescent="0.2">
      <c r="B633" s="75"/>
      <c r="C633" s="11"/>
      <c r="G633" s="12"/>
      <c r="H633" s="12"/>
      <c r="I633" s="52">
        <f t="shared" si="10"/>
        <v>0</v>
      </c>
    </row>
    <row r="634" spans="2:9" x14ac:dyDescent="0.2">
      <c r="B634" s="75"/>
      <c r="C634" s="11"/>
      <c r="G634" s="12"/>
      <c r="H634" s="12"/>
      <c r="I634" s="52">
        <f t="shared" si="10"/>
        <v>0</v>
      </c>
    </row>
    <row r="635" spans="2:9" x14ac:dyDescent="0.2">
      <c r="B635" s="75"/>
      <c r="C635" s="11"/>
      <c r="G635" s="12"/>
      <c r="H635" s="12"/>
      <c r="I635" s="52">
        <f t="shared" si="10"/>
        <v>0</v>
      </c>
    </row>
    <row r="636" spans="2:9" x14ac:dyDescent="0.2">
      <c r="B636" s="75"/>
      <c r="C636" s="11"/>
      <c r="G636" s="12"/>
      <c r="H636" s="12"/>
      <c r="I636" s="52">
        <f t="shared" si="10"/>
        <v>0</v>
      </c>
    </row>
    <row r="637" spans="2:9" x14ac:dyDescent="0.2">
      <c r="B637" s="75"/>
      <c r="C637" s="11"/>
      <c r="G637" s="12"/>
      <c r="H637" s="12"/>
      <c r="I637" s="52">
        <f t="shared" si="10"/>
        <v>0</v>
      </c>
    </row>
    <row r="638" spans="2:9" x14ac:dyDescent="0.2">
      <c r="B638" s="75"/>
      <c r="C638" s="11"/>
      <c r="G638" s="12"/>
      <c r="H638" s="12"/>
      <c r="I638" s="52">
        <f t="shared" si="10"/>
        <v>0</v>
      </c>
    </row>
    <row r="639" spans="2:9" x14ac:dyDescent="0.2">
      <c r="B639" s="75"/>
      <c r="C639" s="11"/>
      <c r="G639" s="12"/>
      <c r="H639" s="12"/>
      <c r="I639" s="52">
        <f t="shared" si="10"/>
        <v>0</v>
      </c>
    </row>
    <row r="640" spans="2:9" x14ac:dyDescent="0.2">
      <c r="B640" s="75"/>
      <c r="C640" s="11"/>
      <c r="G640" s="12"/>
      <c r="H640" s="12"/>
      <c r="I640" s="52">
        <f t="shared" si="10"/>
        <v>0</v>
      </c>
    </row>
    <row r="641" spans="2:9" x14ac:dyDescent="0.2">
      <c r="B641" s="75"/>
      <c r="C641" s="11"/>
      <c r="G641" s="12"/>
      <c r="H641" s="12"/>
      <c r="I641" s="52">
        <f t="shared" si="10"/>
        <v>0</v>
      </c>
    </row>
    <row r="642" spans="2:9" x14ac:dyDescent="0.2">
      <c r="B642" s="75"/>
      <c r="C642" s="11"/>
      <c r="G642" s="12"/>
      <c r="H642" s="12"/>
      <c r="I642" s="52">
        <f t="shared" si="10"/>
        <v>0</v>
      </c>
    </row>
    <row r="643" spans="2:9" x14ac:dyDescent="0.2">
      <c r="B643" s="75"/>
      <c r="C643" s="11"/>
      <c r="G643" s="12"/>
      <c r="H643" s="12"/>
      <c r="I643" s="52">
        <f t="shared" si="10"/>
        <v>0</v>
      </c>
    </row>
    <row r="644" spans="2:9" x14ac:dyDescent="0.2">
      <c r="B644" s="75"/>
      <c r="C644" s="11"/>
      <c r="G644" s="12"/>
      <c r="H644" s="12"/>
      <c r="I644" s="52">
        <f t="shared" si="10"/>
        <v>0</v>
      </c>
    </row>
    <row r="645" spans="2:9" x14ac:dyDescent="0.2">
      <c r="B645" s="75"/>
      <c r="C645" s="11"/>
      <c r="G645" s="12"/>
      <c r="H645" s="12"/>
      <c r="I645" s="52">
        <f t="shared" si="10"/>
        <v>0</v>
      </c>
    </row>
    <row r="646" spans="2:9" x14ac:dyDescent="0.2">
      <c r="B646" s="75"/>
      <c r="C646" s="11"/>
      <c r="G646" s="12"/>
      <c r="H646" s="12"/>
      <c r="I646" s="52">
        <f t="shared" si="10"/>
        <v>0</v>
      </c>
    </row>
    <row r="647" spans="2:9" x14ac:dyDescent="0.2">
      <c r="B647" s="75"/>
      <c r="C647" s="11"/>
      <c r="G647" s="12"/>
      <c r="H647" s="12"/>
      <c r="I647" s="52">
        <f t="shared" si="10"/>
        <v>0</v>
      </c>
    </row>
    <row r="648" spans="2:9" x14ac:dyDescent="0.2">
      <c r="B648" s="75"/>
      <c r="C648" s="11"/>
      <c r="G648" s="12"/>
      <c r="H648" s="12"/>
      <c r="I648" s="52">
        <f t="shared" si="10"/>
        <v>0</v>
      </c>
    </row>
    <row r="649" spans="2:9" x14ac:dyDescent="0.2">
      <c r="B649" s="75"/>
      <c r="C649" s="11"/>
      <c r="G649" s="12"/>
      <c r="H649" s="12"/>
      <c r="I649" s="52">
        <f t="shared" si="10"/>
        <v>0</v>
      </c>
    </row>
    <row r="650" spans="2:9" x14ac:dyDescent="0.2">
      <c r="B650" s="75"/>
      <c r="C650" s="11"/>
      <c r="G650" s="12"/>
      <c r="H650" s="12"/>
      <c r="I650" s="52">
        <f t="shared" si="10"/>
        <v>0</v>
      </c>
    </row>
    <row r="651" spans="2:9" x14ac:dyDescent="0.2">
      <c r="B651" s="75"/>
      <c r="C651" s="11"/>
      <c r="G651" s="12"/>
      <c r="H651" s="12"/>
      <c r="I651" s="52">
        <f t="shared" si="10"/>
        <v>0</v>
      </c>
    </row>
    <row r="652" spans="2:9" x14ac:dyDescent="0.2">
      <c r="B652" s="75"/>
      <c r="C652" s="11"/>
      <c r="G652" s="12"/>
      <c r="H652" s="12"/>
      <c r="I652" s="52">
        <f t="shared" si="10"/>
        <v>0</v>
      </c>
    </row>
    <row r="653" spans="2:9" x14ac:dyDescent="0.2">
      <c r="B653" s="75"/>
      <c r="C653" s="11"/>
      <c r="G653" s="12"/>
      <c r="H653" s="12"/>
      <c r="I653" s="52">
        <f t="shared" si="10"/>
        <v>0</v>
      </c>
    </row>
    <row r="654" spans="2:9" x14ac:dyDescent="0.2">
      <c r="B654" s="75"/>
      <c r="C654" s="11"/>
      <c r="G654" s="12"/>
      <c r="H654" s="12"/>
      <c r="I654" s="52">
        <f t="shared" si="10"/>
        <v>0</v>
      </c>
    </row>
    <row r="655" spans="2:9" x14ac:dyDescent="0.2">
      <c r="B655" s="75"/>
      <c r="C655" s="11"/>
      <c r="G655" s="12"/>
      <c r="H655" s="12"/>
      <c r="I655" s="52">
        <f t="shared" si="10"/>
        <v>0</v>
      </c>
    </row>
    <row r="656" spans="2:9" x14ac:dyDescent="0.2">
      <c r="B656" s="75"/>
      <c r="C656" s="11"/>
      <c r="G656" s="12"/>
      <c r="H656" s="12"/>
      <c r="I656" s="52">
        <f t="shared" si="10"/>
        <v>0</v>
      </c>
    </row>
    <row r="657" spans="2:9" x14ac:dyDescent="0.2">
      <c r="B657" s="75"/>
      <c r="C657" s="11"/>
      <c r="G657" s="12"/>
      <c r="H657" s="12"/>
      <c r="I657" s="52">
        <f t="shared" si="10"/>
        <v>0</v>
      </c>
    </row>
    <row r="658" spans="2:9" x14ac:dyDescent="0.2">
      <c r="B658" s="75"/>
      <c r="C658" s="11"/>
      <c r="G658" s="12"/>
      <c r="H658" s="12"/>
      <c r="I658" s="52">
        <f t="shared" si="10"/>
        <v>0</v>
      </c>
    </row>
    <row r="659" spans="2:9" x14ac:dyDescent="0.2">
      <c r="B659" s="75"/>
      <c r="C659" s="11"/>
      <c r="G659" s="12"/>
      <c r="H659" s="12"/>
      <c r="I659" s="52">
        <f t="shared" si="10"/>
        <v>0</v>
      </c>
    </row>
    <row r="660" spans="2:9" x14ac:dyDescent="0.2">
      <c r="B660" s="75"/>
      <c r="C660" s="11"/>
      <c r="G660" s="12"/>
      <c r="H660" s="12"/>
      <c r="I660" s="52">
        <f t="shared" si="10"/>
        <v>0</v>
      </c>
    </row>
    <row r="661" spans="2:9" x14ac:dyDescent="0.2">
      <c r="B661" s="75"/>
      <c r="C661" s="11"/>
      <c r="G661" s="12"/>
      <c r="H661" s="12"/>
      <c r="I661" s="52">
        <f t="shared" si="10"/>
        <v>0</v>
      </c>
    </row>
    <row r="662" spans="2:9" x14ac:dyDescent="0.2">
      <c r="B662" s="75"/>
      <c r="C662" s="11"/>
      <c r="G662" s="12"/>
      <c r="H662" s="12"/>
      <c r="I662" s="52">
        <f t="shared" si="10"/>
        <v>0</v>
      </c>
    </row>
    <row r="663" spans="2:9" x14ac:dyDescent="0.2">
      <c r="B663" s="75"/>
      <c r="C663" s="11"/>
      <c r="G663" s="12"/>
      <c r="H663" s="12"/>
      <c r="I663" s="52">
        <f t="shared" si="10"/>
        <v>0</v>
      </c>
    </row>
    <row r="664" spans="2:9" x14ac:dyDescent="0.2">
      <c r="B664" s="75"/>
      <c r="C664" s="11"/>
      <c r="G664" s="12"/>
      <c r="H664" s="12"/>
      <c r="I664" s="52">
        <f t="shared" si="10"/>
        <v>0</v>
      </c>
    </row>
    <row r="665" spans="2:9" x14ac:dyDescent="0.2">
      <c r="B665" s="75"/>
      <c r="C665" s="11"/>
      <c r="G665" s="12"/>
      <c r="H665" s="12"/>
      <c r="I665" s="52">
        <f t="shared" si="10"/>
        <v>0</v>
      </c>
    </row>
    <row r="666" spans="2:9" x14ac:dyDescent="0.2">
      <c r="B666" s="75"/>
      <c r="C666" s="11"/>
      <c r="G666" s="12"/>
      <c r="H666" s="12"/>
      <c r="I666" s="52">
        <f t="shared" si="10"/>
        <v>0</v>
      </c>
    </row>
    <row r="667" spans="2:9" x14ac:dyDescent="0.2">
      <c r="B667" s="75"/>
      <c r="C667" s="11"/>
      <c r="G667" s="12"/>
      <c r="H667" s="12"/>
      <c r="I667" s="52">
        <f t="shared" si="10"/>
        <v>0</v>
      </c>
    </row>
    <row r="668" spans="2:9" x14ac:dyDescent="0.2">
      <c r="B668" s="75"/>
      <c r="C668" s="11"/>
      <c r="G668" s="12"/>
      <c r="H668" s="12"/>
      <c r="I668" s="52">
        <f t="shared" si="10"/>
        <v>0</v>
      </c>
    </row>
    <row r="669" spans="2:9" x14ac:dyDescent="0.2">
      <c r="B669" s="75"/>
      <c r="C669" s="11"/>
      <c r="G669" s="12"/>
      <c r="H669" s="12"/>
      <c r="I669" s="52">
        <f t="shared" si="10"/>
        <v>0</v>
      </c>
    </row>
    <row r="670" spans="2:9" x14ac:dyDescent="0.2">
      <c r="B670" s="75"/>
      <c r="C670" s="11"/>
      <c r="G670" s="12"/>
      <c r="H670" s="12"/>
      <c r="I670" s="52">
        <f t="shared" si="10"/>
        <v>0</v>
      </c>
    </row>
    <row r="671" spans="2:9" x14ac:dyDescent="0.2">
      <c r="B671" s="75"/>
      <c r="C671" s="11"/>
      <c r="G671" s="12"/>
      <c r="H671" s="12"/>
      <c r="I671" s="52">
        <f t="shared" si="10"/>
        <v>0</v>
      </c>
    </row>
    <row r="672" spans="2:9" x14ac:dyDescent="0.2">
      <c r="B672" s="75"/>
      <c r="C672" s="11"/>
      <c r="G672" s="12"/>
      <c r="H672" s="12"/>
      <c r="I672" s="52">
        <f t="shared" si="10"/>
        <v>0</v>
      </c>
    </row>
    <row r="673" spans="2:9" x14ac:dyDescent="0.2">
      <c r="B673" s="75"/>
      <c r="C673" s="11"/>
      <c r="G673" s="12"/>
      <c r="H673" s="12"/>
      <c r="I673" s="52">
        <f t="shared" si="10"/>
        <v>0</v>
      </c>
    </row>
    <row r="674" spans="2:9" x14ac:dyDescent="0.2">
      <c r="B674" s="75"/>
      <c r="C674" s="11"/>
      <c r="G674" s="12"/>
      <c r="H674" s="12"/>
      <c r="I674" s="52">
        <f t="shared" si="10"/>
        <v>0</v>
      </c>
    </row>
    <row r="675" spans="2:9" x14ac:dyDescent="0.2">
      <c r="B675" s="75"/>
      <c r="C675" s="11"/>
      <c r="G675" s="12"/>
      <c r="H675" s="12"/>
      <c r="I675" s="52">
        <f t="shared" si="10"/>
        <v>0</v>
      </c>
    </row>
    <row r="676" spans="2:9" x14ac:dyDescent="0.2">
      <c r="B676" s="75"/>
      <c r="C676" s="11"/>
      <c r="G676" s="12"/>
      <c r="H676" s="12"/>
      <c r="I676" s="52">
        <f t="shared" si="10"/>
        <v>0</v>
      </c>
    </row>
    <row r="677" spans="2:9" x14ac:dyDescent="0.2">
      <c r="B677" s="75"/>
      <c r="C677" s="11"/>
      <c r="G677" s="12"/>
      <c r="H677" s="12"/>
      <c r="I677" s="52">
        <f t="shared" si="10"/>
        <v>0</v>
      </c>
    </row>
    <row r="678" spans="2:9" x14ac:dyDescent="0.2">
      <c r="B678" s="75"/>
      <c r="C678" s="11"/>
      <c r="G678" s="12"/>
      <c r="H678" s="12"/>
      <c r="I678" s="52">
        <f t="shared" si="10"/>
        <v>0</v>
      </c>
    </row>
    <row r="679" spans="2:9" x14ac:dyDescent="0.2">
      <c r="B679" s="75"/>
      <c r="C679" s="11"/>
      <c r="G679" s="12"/>
      <c r="H679" s="12"/>
      <c r="I679" s="52">
        <f t="shared" si="10"/>
        <v>0</v>
      </c>
    </row>
    <row r="680" spans="2:9" x14ac:dyDescent="0.2">
      <c r="B680" s="75"/>
      <c r="C680" s="11"/>
      <c r="G680" s="12"/>
      <c r="H680" s="12"/>
      <c r="I680" s="52">
        <f t="shared" si="10"/>
        <v>0</v>
      </c>
    </row>
    <row r="681" spans="2:9" x14ac:dyDescent="0.2">
      <c r="B681" s="75"/>
      <c r="C681" s="11"/>
      <c r="G681" s="12"/>
      <c r="H681" s="12"/>
      <c r="I681" s="52">
        <f t="shared" si="10"/>
        <v>0</v>
      </c>
    </row>
    <row r="682" spans="2:9" x14ac:dyDescent="0.2">
      <c r="B682" s="75"/>
      <c r="C682" s="11"/>
      <c r="G682" s="12"/>
      <c r="H682" s="12"/>
      <c r="I682" s="52">
        <f t="shared" si="10"/>
        <v>0</v>
      </c>
    </row>
    <row r="683" spans="2:9" x14ac:dyDescent="0.2">
      <c r="B683" s="75"/>
      <c r="C683" s="11"/>
      <c r="G683" s="12"/>
      <c r="H683" s="12"/>
      <c r="I683" s="52">
        <f t="shared" si="10"/>
        <v>0</v>
      </c>
    </row>
    <row r="684" spans="2:9" x14ac:dyDescent="0.2">
      <c r="B684" s="75"/>
      <c r="C684" s="11"/>
      <c r="G684" s="12"/>
      <c r="H684" s="12"/>
      <c r="I684" s="52">
        <f t="shared" si="10"/>
        <v>0</v>
      </c>
    </row>
    <row r="685" spans="2:9" x14ac:dyDescent="0.2">
      <c r="B685" s="75"/>
      <c r="C685" s="11"/>
      <c r="G685" s="12"/>
      <c r="H685" s="12"/>
      <c r="I685" s="52">
        <f t="shared" si="10"/>
        <v>0</v>
      </c>
    </row>
    <row r="686" spans="2:9" x14ac:dyDescent="0.2">
      <c r="B686" s="75"/>
      <c r="C686" s="11"/>
      <c r="G686" s="12"/>
      <c r="H686" s="12"/>
      <c r="I686" s="52">
        <f t="shared" si="10"/>
        <v>0</v>
      </c>
    </row>
    <row r="687" spans="2:9" x14ac:dyDescent="0.2">
      <c r="B687" s="75"/>
      <c r="C687" s="11"/>
      <c r="G687" s="12"/>
      <c r="H687" s="12"/>
      <c r="I687" s="52">
        <f t="shared" si="10"/>
        <v>0</v>
      </c>
    </row>
    <row r="688" spans="2:9" x14ac:dyDescent="0.2">
      <c r="B688" s="75"/>
      <c r="C688" s="11"/>
      <c r="I688" s="52">
        <f t="shared" si="10"/>
        <v>0</v>
      </c>
    </row>
    <row r="689" spans="2:9" x14ac:dyDescent="0.2">
      <c r="B689" s="75"/>
      <c r="C689" s="11"/>
      <c r="I689" s="52">
        <f t="shared" si="10"/>
        <v>0</v>
      </c>
    </row>
    <row r="690" spans="2:9" x14ac:dyDescent="0.2">
      <c r="B690" s="75"/>
      <c r="C690" s="11"/>
      <c r="I690" s="52">
        <f t="shared" si="10"/>
        <v>0</v>
      </c>
    </row>
    <row r="691" spans="2:9" x14ac:dyDescent="0.2">
      <c r="B691" s="75"/>
      <c r="C691" s="11"/>
      <c r="I691" s="52">
        <f t="shared" si="10"/>
        <v>0</v>
      </c>
    </row>
    <row r="692" spans="2:9" x14ac:dyDescent="0.2">
      <c r="B692" s="75"/>
      <c r="C692" s="11"/>
      <c r="I692" s="52">
        <f t="shared" ref="I692:I755" si="11">ROUND((I691+G692-H692),2)</f>
        <v>0</v>
      </c>
    </row>
    <row r="693" spans="2:9" x14ac:dyDescent="0.2">
      <c r="B693" s="75"/>
      <c r="C693" s="11"/>
      <c r="I693" s="52">
        <f t="shared" si="11"/>
        <v>0</v>
      </c>
    </row>
    <row r="694" spans="2:9" x14ac:dyDescent="0.2">
      <c r="B694" s="75"/>
      <c r="C694" s="11"/>
      <c r="I694" s="52">
        <f t="shared" si="11"/>
        <v>0</v>
      </c>
    </row>
    <row r="695" spans="2:9" x14ac:dyDescent="0.2">
      <c r="B695" s="75"/>
      <c r="C695" s="11"/>
      <c r="I695" s="52">
        <f t="shared" si="11"/>
        <v>0</v>
      </c>
    </row>
    <row r="696" spans="2:9" x14ac:dyDescent="0.2">
      <c r="B696" s="75"/>
      <c r="C696" s="11"/>
      <c r="I696" s="52">
        <f t="shared" si="11"/>
        <v>0</v>
      </c>
    </row>
    <row r="697" spans="2:9" x14ac:dyDescent="0.2">
      <c r="B697" s="75"/>
      <c r="C697" s="11"/>
      <c r="I697" s="52">
        <f t="shared" si="11"/>
        <v>0</v>
      </c>
    </row>
    <row r="698" spans="2:9" x14ac:dyDescent="0.2">
      <c r="B698" s="75"/>
      <c r="C698" s="11"/>
      <c r="I698" s="52">
        <f t="shared" si="11"/>
        <v>0</v>
      </c>
    </row>
    <row r="699" spans="2:9" x14ac:dyDescent="0.2">
      <c r="B699" s="75"/>
      <c r="C699" s="11"/>
      <c r="I699" s="52">
        <f t="shared" si="11"/>
        <v>0</v>
      </c>
    </row>
    <row r="700" spans="2:9" x14ac:dyDescent="0.2">
      <c r="B700" s="75"/>
      <c r="C700" s="11"/>
      <c r="I700" s="52">
        <f t="shared" si="11"/>
        <v>0</v>
      </c>
    </row>
    <row r="701" spans="2:9" x14ac:dyDescent="0.2">
      <c r="B701" s="75"/>
      <c r="C701" s="11"/>
      <c r="I701" s="52">
        <f t="shared" si="11"/>
        <v>0</v>
      </c>
    </row>
    <row r="702" spans="2:9" x14ac:dyDescent="0.2">
      <c r="B702" s="75"/>
      <c r="C702" s="11"/>
      <c r="I702" s="52">
        <f t="shared" si="11"/>
        <v>0</v>
      </c>
    </row>
    <row r="703" spans="2:9" x14ac:dyDescent="0.2">
      <c r="B703" s="75"/>
      <c r="C703" s="11"/>
      <c r="I703" s="52">
        <f t="shared" si="11"/>
        <v>0</v>
      </c>
    </row>
    <row r="704" spans="2:9" x14ac:dyDescent="0.2">
      <c r="B704" s="75"/>
      <c r="C704" s="11"/>
      <c r="I704" s="52">
        <f t="shared" si="11"/>
        <v>0</v>
      </c>
    </row>
    <row r="705" spans="2:9" x14ac:dyDescent="0.2">
      <c r="B705" s="75"/>
      <c r="C705" s="11"/>
      <c r="I705" s="52">
        <f t="shared" si="11"/>
        <v>0</v>
      </c>
    </row>
    <row r="706" spans="2:9" x14ac:dyDescent="0.2">
      <c r="B706" s="75"/>
      <c r="C706" s="11"/>
      <c r="I706" s="52">
        <f t="shared" si="11"/>
        <v>0</v>
      </c>
    </row>
    <row r="707" spans="2:9" x14ac:dyDescent="0.2">
      <c r="B707" s="75"/>
      <c r="C707" s="11"/>
      <c r="I707" s="52">
        <f t="shared" si="11"/>
        <v>0</v>
      </c>
    </row>
    <row r="708" spans="2:9" x14ac:dyDescent="0.2">
      <c r="B708" s="75"/>
      <c r="C708" s="11"/>
      <c r="I708" s="52">
        <f t="shared" si="11"/>
        <v>0</v>
      </c>
    </row>
    <row r="709" spans="2:9" x14ac:dyDescent="0.2">
      <c r="B709" s="75"/>
      <c r="C709" s="11"/>
      <c r="I709" s="52">
        <f t="shared" si="11"/>
        <v>0</v>
      </c>
    </row>
    <row r="710" spans="2:9" x14ac:dyDescent="0.2">
      <c r="B710" s="75"/>
      <c r="C710" s="11"/>
      <c r="I710" s="52">
        <f t="shared" si="11"/>
        <v>0</v>
      </c>
    </row>
    <row r="711" spans="2:9" x14ac:dyDescent="0.2">
      <c r="B711" s="75"/>
      <c r="C711" s="11"/>
      <c r="I711" s="52">
        <f t="shared" si="11"/>
        <v>0</v>
      </c>
    </row>
    <row r="712" spans="2:9" x14ac:dyDescent="0.2">
      <c r="B712" s="75"/>
      <c r="C712" s="11"/>
      <c r="I712" s="52">
        <f t="shared" si="11"/>
        <v>0</v>
      </c>
    </row>
    <row r="713" spans="2:9" x14ac:dyDescent="0.2">
      <c r="B713" s="75"/>
      <c r="C713" s="11"/>
      <c r="I713" s="52">
        <f t="shared" si="11"/>
        <v>0</v>
      </c>
    </row>
    <row r="714" spans="2:9" x14ac:dyDescent="0.2">
      <c r="B714" s="75"/>
      <c r="C714" s="11"/>
      <c r="I714" s="52">
        <f t="shared" si="11"/>
        <v>0</v>
      </c>
    </row>
    <row r="715" spans="2:9" x14ac:dyDescent="0.2">
      <c r="B715" s="75"/>
      <c r="C715" s="11"/>
      <c r="I715" s="52">
        <f t="shared" si="11"/>
        <v>0</v>
      </c>
    </row>
    <row r="716" spans="2:9" x14ac:dyDescent="0.2">
      <c r="B716" s="75"/>
      <c r="C716" s="11"/>
      <c r="I716" s="52">
        <f t="shared" si="11"/>
        <v>0</v>
      </c>
    </row>
    <row r="717" spans="2:9" x14ac:dyDescent="0.2">
      <c r="B717" s="75"/>
      <c r="C717" s="11"/>
      <c r="I717" s="52">
        <f t="shared" si="11"/>
        <v>0</v>
      </c>
    </row>
    <row r="718" spans="2:9" x14ac:dyDescent="0.2">
      <c r="B718" s="75"/>
      <c r="C718" s="11"/>
      <c r="I718" s="52">
        <f t="shared" si="11"/>
        <v>0</v>
      </c>
    </row>
    <row r="719" spans="2:9" x14ac:dyDescent="0.2">
      <c r="B719" s="75"/>
      <c r="C719" s="11"/>
      <c r="I719" s="52">
        <f t="shared" si="11"/>
        <v>0</v>
      </c>
    </row>
    <row r="720" spans="2:9" x14ac:dyDescent="0.2">
      <c r="B720" s="75"/>
      <c r="C720" s="11"/>
      <c r="I720" s="52">
        <f t="shared" si="11"/>
        <v>0</v>
      </c>
    </row>
    <row r="721" spans="2:9" x14ac:dyDescent="0.2">
      <c r="B721" s="75"/>
      <c r="C721" s="11"/>
      <c r="I721" s="52">
        <f t="shared" si="11"/>
        <v>0</v>
      </c>
    </row>
    <row r="722" spans="2:9" x14ac:dyDescent="0.2">
      <c r="B722" s="75"/>
      <c r="C722" s="11"/>
      <c r="I722" s="52">
        <f t="shared" si="11"/>
        <v>0</v>
      </c>
    </row>
    <row r="723" spans="2:9" x14ac:dyDescent="0.2">
      <c r="B723" s="75"/>
      <c r="C723" s="11"/>
      <c r="I723" s="52">
        <f t="shared" si="11"/>
        <v>0</v>
      </c>
    </row>
    <row r="724" spans="2:9" x14ac:dyDescent="0.2">
      <c r="B724" s="75"/>
      <c r="C724" s="11"/>
      <c r="I724" s="52">
        <f t="shared" si="11"/>
        <v>0</v>
      </c>
    </row>
    <row r="725" spans="2:9" x14ac:dyDescent="0.2">
      <c r="B725" s="75"/>
      <c r="C725" s="11"/>
      <c r="I725" s="52">
        <f t="shared" si="11"/>
        <v>0</v>
      </c>
    </row>
    <row r="726" spans="2:9" x14ac:dyDescent="0.2">
      <c r="B726" s="75"/>
      <c r="C726" s="11"/>
      <c r="I726" s="52">
        <f t="shared" si="11"/>
        <v>0</v>
      </c>
    </row>
    <row r="727" spans="2:9" x14ac:dyDescent="0.2">
      <c r="B727" s="75"/>
      <c r="C727" s="11"/>
      <c r="I727" s="52">
        <f t="shared" si="11"/>
        <v>0</v>
      </c>
    </row>
    <row r="728" spans="2:9" x14ac:dyDescent="0.2">
      <c r="B728" s="75"/>
      <c r="C728" s="11"/>
      <c r="I728" s="52">
        <f t="shared" si="11"/>
        <v>0</v>
      </c>
    </row>
    <row r="729" spans="2:9" x14ac:dyDescent="0.2">
      <c r="B729" s="75"/>
      <c r="C729" s="11"/>
      <c r="I729" s="52">
        <f t="shared" si="11"/>
        <v>0</v>
      </c>
    </row>
    <row r="730" spans="2:9" x14ac:dyDescent="0.2">
      <c r="B730" s="75"/>
      <c r="C730" s="11"/>
      <c r="I730" s="52">
        <f t="shared" si="11"/>
        <v>0</v>
      </c>
    </row>
    <row r="731" spans="2:9" x14ac:dyDescent="0.2">
      <c r="B731" s="75"/>
      <c r="C731" s="11"/>
      <c r="I731" s="52">
        <f t="shared" si="11"/>
        <v>0</v>
      </c>
    </row>
    <row r="732" spans="2:9" x14ac:dyDescent="0.2">
      <c r="B732" s="75"/>
      <c r="C732" s="11"/>
      <c r="I732" s="52">
        <f t="shared" si="11"/>
        <v>0</v>
      </c>
    </row>
    <row r="733" spans="2:9" x14ac:dyDescent="0.2">
      <c r="B733" s="75"/>
      <c r="C733" s="11"/>
      <c r="I733" s="52">
        <f t="shared" si="11"/>
        <v>0</v>
      </c>
    </row>
    <row r="734" spans="2:9" x14ac:dyDescent="0.2">
      <c r="B734" s="75"/>
      <c r="C734" s="11"/>
      <c r="I734" s="52">
        <f t="shared" si="11"/>
        <v>0</v>
      </c>
    </row>
    <row r="735" spans="2:9" x14ac:dyDescent="0.2">
      <c r="B735" s="75"/>
      <c r="C735" s="11"/>
      <c r="I735" s="52">
        <f t="shared" si="11"/>
        <v>0</v>
      </c>
    </row>
    <row r="736" spans="2:9" x14ac:dyDescent="0.2">
      <c r="B736" s="75"/>
      <c r="C736" s="11"/>
      <c r="I736" s="52">
        <f t="shared" si="11"/>
        <v>0</v>
      </c>
    </row>
    <row r="737" spans="2:9" x14ac:dyDescent="0.2">
      <c r="B737" s="75"/>
      <c r="C737" s="11"/>
      <c r="I737" s="52">
        <f t="shared" si="11"/>
        <v>0</v>
      </c>
    </row>
    <row r="738" spans="2:9" x14ac:dyDescent="0.2">
      <c r="B738" s="75"/>
      <c r="C738" s="11"/>
      <c r="I738" s="52">
        <f t="shared" si="11"/>
        <v>0</v>
      </c>
    </row>
    <row r="739" spans="2:9" x14ac:dyDescent="0.2">
      <c r="B739" s="75"/>
      <c r="C739" s="11"/>
      <c r="I739" s="52">
        <f t="shared" si="11"/>
        <v>0</v>
      </c>
    </row>
    <row r="740" spans="2:9" x14ac:dyDescent="0.2">
      <c r="B740" s="75"/>
      <c r="C740" s="11"/>
      <c r="I740" s="52">
        <f t="shared" si="11"/>
        <v>0</v>
      </c>
    </row>
    <row r="741" spans="2:9" x14ac:dyDescent="0.2">
      <c r="B741" s="75"/>
      <c r="C741" s="11"/>
      <c r="I741" s="52">
        <f t="shared" si="11"/>
        <v>0</v>
      </c>
    </row>
    <row r="742" spans="2:9" x14ac:dyDescent="0.2">
      <c r="B742" s="75"/>
      <c r="C742" s="11"/>
      <c r="I742" s="52">
        <f t="shared" si="11"/>
        <v>0</v>
      </c>
    </row>
    <row r="743" spans="2:9" x14ac:dyDescent="0.2">
      <c r="B743" s="75"/>
      <c r="C743" s="11"/>
      <c r="I743" s="52">
        <f t="shared" si="11"/>
        <v>0</v>
      </c>
    </row>
    <row r="744" spans="2:9" x14ac:dyDescent="0.2">
      <c r="B744" s="75"/>
      <c r="C744" s="11"/>
      <c r="I744" s="52">
        <f t="shared" si="11"/>
        <v>0</v>
      </c>
    </row>
    <row r="745" spans="2:9" x14ac:dyDescent="0.2">
      <c r="B745" s="75"/>
      <c r="C745" s="11"/>
      <c r="I745" s="52">
        <f t="shared" si="11"/>
        <v>0</v>
      </c>
    </row>
    <row r="746" spans="2:9" x14ac:dyDescent="0.2">
      <c r="B746" s="75"/>
      <c r="C746" s="11"/>
      <c r="I746" s="52">
        <f t="shared" si="11"/>
        <v>0</v>
      </c>
    </row>
    <row r="747" spans="2:9" x14ac:dyDescent="0.2">
      <c r="B747" s="75"/>
      <c r="C747" s="11"/>
      <c r="I747" s="52">
        <f t="shared" si="11"/>
        <v>0</v>
      </c>
    </row>
    <row r="748" spans="2:9" x14ac:dyDescent="0.2">
      <c r="B748" s="75"/>
      <c r="C748" s="11"/>
      <c r="I748" s="52">
        <f t="shared" si="11"/>
        <v>0</v>
      </c>
    </row>
    <row r="749" spans="2:9" x14ac:dyDescent="0.2">
      <c r="B749" s="75"/>
      <c r="C749" s="11"/>
      <c r="I749" s="52">
        <f t="shared" si="11"/>
        <v>0</v>
      </c>
    </row>
    <row r="750" spans="2:9" x14ac:dyDescent="0.2">
      <c r="B750" s="75"/>
      <c r="C750" s="11"/>
      <c r="I750" s="52">
        <f t="shared" si="11"/>
        <v>0</v>
      </c>
    </row>
    <row r="751" spans="2:9" x14ac:dyDescent="0.2">
      <c r="B751" s="75"/>
      <c r="C751" s="11"/>
      <c r="I751" s="52">
        <f t="shared" si="11"/>
        <v>0</v>
      </c>
    </row>
    <row r="752" spans="2:9" x14ac:dyDescent="0.2">
      <c r="B752" s="75"/>
      <c r="C752" s="11"/>
      <c r="I752" s="52">
        <f t="shared" si="11"/>
        <v>0</v>
      </c>
    </row>
    <row r="753" spans="2:9" x14ac:dyDescent="0.2">
      <c r="B753" s="75"/>
      <c r="C753" s="11"/>
      <c r="I753" s="52">
        <f t="shared" si="11"/>
        <v>0</v>
      </c>
    </row>
    <row r="754" spans="2:9" x14ac:dyDescent="0.2">
      <c r="B754" s="75"/>
      <c r="C754" s="11"/>
      <c r="I754" s="52">
        <f t="shared" si="11"/>
        <v>0</v>
      </c>
    </row>
    <row r="755" spans="2:9" x14ac:dyDescent="0.2">
      <c r="B755" s="75"/>
      <c r="C755" s="11"/>
      <c r="I755" s="52">
        <f t="shared" si="11"/>
        <v>0</v>
      </c>
    </row>
    <row r="756" spans="2:9" x14ac:dyDescent="0.2">
      <c r="B756" s="75"/>
      <c r="C756" s="11"/>
      <c r="I756" s="52">
        <f t="shared" ref="I756:I819" si="12">ROUND((I755+G756-H756),2)</f>
        <v>0</v>
      </c>
    </row>
    <row r="757" spans="2:9" x14ac:dyDescent="0.2">
      <c r="B757" s="75"/>
      <c r="C757" s="11"/>
      <c r="I757" s="52">
        <f t="shared" si="12"/>
        <v>0</v>
      </c>
    </row>
    <row r="758" spans="2:9" x14ac:dyDescent="0.2">
      <c r="B758" s="75"/>
      <c r="C758" s="11"/>
      <c r="I758" s="52">
        <f t="shared" si="12"/>
        <v>0</v>
      </c>
    </row>
    <row r="759" spans="2:9" x14ac:dyDescent="0.2">
      <c r="B759" s="75"/>
      <c r="C759" s="11"/>
      <c r="I759" s="52">
        <f t="shared" si="12"/>
        <v>0</v>
      </c>
    </row>
    <row r="760" spans="2:9" x14ac:dyDescent="0.2">
      <c r="B760" s="75"/>
      <c r="C760" s="11"/>
      <c r="I760" s="52">
        <f t="shared" si="12"/>
        <v>0</v>
      </c>
    </row>
    <row r="761" spans="2:9" x14ac:dyDescent="0.2">
      <c r="B761" s="75"/>
      <c r="C761" s="11"/>
      <c r="I761" s="52">
        <f t="shared" si="12"/>
        <v>0</v>
      </c>
    </row>
    <row r="762" spans="2:9" x14ac:dyDescent="0.2">
      <c r="B762" s="75"/>
      <c r="C762" s="11"/>
      <c r="I762" s="52">
        <f t="shared" si="12"/>
        <v>0</v>
      </c>
    </row>
    <row r="763" spans="2:9" x14ac:dyDescent="0.2">
      <c r="B763" s="75"/>
      <c r="C763" s="11"/>
      <c r="I763" s="52">
        <f t="shared" si="12"/>
        <v>0</v>
      </c>
    </row>
    <row r="764" spans="2:9" x14ac:dyDescent="0.2">
      <c r="B764" s="75"/>
      <c r="C764" s="11"/>
      <c r="I764" s="52">
        <f t="shared" si="12"/>
        <v>0</v>
      </c>
    </row>
    <row r="765" spans="2:9" x14ac:dyDescent="0.2">
      <c r="B765" s="75"/>
      <c r="C765" s="11"/>
      <c r="I765" s="52">
        <f t="shared" si="12"/>
        <v>0</v>
      </c>
    </row>
    <row r="766" spans="2:9" x14ac:dyDescent="0.2">
      <c r="B766" s="75"/>
      <c r="C766" s="11"/>
      <c r="I766" s="52">
        <f t="shared" si="12"/>
        <v>0</v>
      </c>
    </row>
    <row r="767" spans="2:9" x14ac:dyDescent="0.2">
      <c r="B767" s="75"/>
      <c r="C767" s="11"/>
      <c r="I767" s="52">
        <f t="shared" si="12"/>
        <v>0</v>
      </c>
    </row>
    <row r="768" spans="2:9" x14ac:dyDescent="0.2">
      <c r="B768" s="75"/>
      <c r="C768" s="11"/>
      <c r="I768" s="52">
        <f t="shared" si="12"/>
        <v>0</v>
      </c>
    </row>
    <row r="769" spans="2:9" x14ac:dyDescent="0.2">
      <c r="B769" s="75"/>
      <c r="C769" s="11"/>
      <c r="I769" s="52">
        <f t="shared" si="12"/>
        <v>0</v>
      </c>
    </row>
    <row r="770" spans="2:9" x14ac:dyDescent="0.2">
      <c r="B770" s="75"/>
      <c r="C770" s="11"/>
      <c r="I770" s="52">
        <f t="shared" si="12"/>
        <v>0</v>
      </c>
    </row>
    <row r="771" spans="2:9" x14ac:dyDescent="0.2">
      <c r="B771" s="75"/>
      <c r="C771" s="11"/>
      <c r="I771" s="52">
        <f t="shared" si="12"/>
        <v>0</v>
      </c>
    </row>
    <row r="772" spans="2:9" x14ac:dyDescent="0.2">
      <c r="B772" s="75"/>
      <c r="C772" s="11"/>
      <c r="I772" s="52">
        <f t="shared" si="12"/>
        <v>0</v>
      </c>
    </row>
    <row r="773" spans="2:9" x14ac:dyDescent="0.2">
      <c r="B773" s="75"/>
      <c r="C773" s="11"/>
      <c r="I773" s="52">
        <f t="shared" si="12"/>
        <v>0</v>
      </c>
    </row>
    <row r="774" spans="2:9" x14ac:dyDescent="0.2">
      <c r="B774" s="75"/>
      <c r="C774" s="11"/>
      <c r="I774" s="52">
        <f t="shared" si="12"/>
        <v>0</v>
      </c>
    </row>
    <row r="775" spans="2:9" x14ac:dyDescent="0.2">
      <c r="B775" s="75"/>
      <c r="C775" s="11"/>
      <c r="I775" s="52">
        <f t="shared" si="12"/>
        <v>0</v>
      </c>
    </row>
    <row r="776" spans="2:9" x14ac:dyDescent="0.2">
      <c r="B776" s="75"/>
      <c r="C776" s="11"/>
      <c r="I776" s="52">
        <f t="shared" si="12"/>
        <v>0</v>
      </c>
    </row>
    <row r="777" spans="2:9" x14ac:dyDescent="0.2">
      <c r="B777" s="75"/>
      <c r="I777" s="52">
        <f t="shared" si="12"/>
        <v>0</v>
      </c>
    </row>
    <row r="778" spans="2:9" x14ac:dyDescent="0.2">
      <c r="B778" s="75"/>
      <c r="I778" s="52">
        <f t="shared" si="12"/>
        <v>0</v>
      </c>
    </row>
    <row r="779" spans="2:9" x14ac:dyDescent="0.2">
      <c r="B779" s="75"/>
      <c r="I779" s="52">
        <f t="shared" si="12"/>
        <v>0</v>
      </c>
    </row>
    <row r="780" spans="2:9" x14ac:dyDescent="0.2">
      <c r="B780" s="75"/>
      <c r="I780" s="52">
        <f t="shared" si="12"/>
        <v>0</v>
      </c>
    </row>
    <row r="781" spans="2:9" x14ac:dyDescent="0.2">
      <c r="B781" s="75"/>
      <c r="I781" s="52">
        <f t="shared" si="12"/>
        <v>0</v>
      </c>
    </row>
    <row r="782" spans="2:9" x14ac:dyDescent="0.2">
      <c r="B782" s="75"/>
      <c r="I782" s="52">
        <f t="shared" si="12"/>
        <v>0</v>
      </c>
    </row>
    <row r="783" spans="2:9" x14ac:dyDescent="0.2">
      <c r="B783" s="75"/>
      <c r="I783" s="52">
        <f t="shared" si="12"/>
        <v>0</v>
      </c>
    </row>
    <row r="784" spans="2:9" x14ac:dyDescent="0.2">
      <c r="B784" s="75"/>
      <c r="I784" s="52">
        <f t="shared" si="12"/>
        <v>0</v>
      </c>
    </row>
    <row r="785" spans="2:9" x14ac:dyDescent="0.2">
      <c r="B785" s="75"/>
      <c r="I785" s="52">
        <f t="shared" si="12"/>
        <v>0</v>
      </c>
    </row>
    <row r="786" spans="2:9" x14ac:dyDescent="0.2">
      <c r="B786" s="75"/>
      <c r="I786" s="52">
        <f t="shared" si="12"/>
        <v>0</v>
      </c>
    </row>
    <row r="787" spans="2:9" x14ac:dyDescent="0.2">
      <c r="B787" s="75"/>
      <c r="I787" s="52">
        <f t="shared" si="12"/>
        <v>0</v>
      </c>
    </row>
    <row r="788" spans="2:9" x14ac:dyDescent="0.2">
      <c r="B788" s="75"/>
      <c r="I788" s="52">
        <f t="shared" si="12"/>
        <v>0</v>
      </c>
    </row>
    <row r="789" spans="2:9" x14ac:dyDescent="0.2">
      <c r="B789" s="75"/>
      <c r="I789" s="52">
        <f t="shared" si="12"/>
        <v>0</v>
      </c>
    </row>
    <row r="790" spans="2:9" x14ac:dyDescent="0.2">
      <c r="B790" s="75"/>
      <c r="I790" s="52">
        <f t="shared" si="12"/>
        <v>0</v>
      </c>
    </row>
    <row r="791" spans="2:9" x14ac:dyDescent="0.2">
      <c r="B791" s="75"/>
      <c r="I791" s="52">
        <f t="shared" si="12"/>
        <v>0</v>
      </c>
    </row>
    <row r="792" spans="2:9" x14ac:dyDescent="0.2">
      <c r="B792" s="75"/>
      <c r="I792" s="52">
        <f t="shared" si="12"/>
        <v>0</v>
      </c>
    </row>
    <row r="793" spans="2:9" x14ac:dyDescent="0.2">
      <c r="B793" s="75"/>
      <c r="I793" s="52">
        <f t="shared" si="12"/>
        <v>0</v>
      </c>
    </row>
    <row r="794" spans="2:9" x14ac:dyDescent="0.2">
      <c r="B794" s="75"/>
      <c r="I794" s="52">
        <f t="shared" si="12"/>
        <v>0</v>
      </c>
    </row>
    <row r="795" spans="2:9" x14ac:dyDescent="0.2">
      <c r="B795" s="75"/>
      <c r="I795" s="52">
        <f t="shared" si="12"/>
        <v>0</v>
      </c>
    </row>
    <row r="796" spans="2:9" x14ac:dyDescent="0.2">
      <c r="B796" s="75"/>
      <c r="I796" s="52">
        <f t="shared" si="12"/>
        <v>0</v>
      </c>
    </row>
    <row r="797" spans="2:9" x14ac:dyDescent="0.2">
      <c r="B797" s="75"/>
      <c r="I797" s="52">
        <f t="shared" si="12"/>
        <v>0</v>
      </c>
    </row>
    <row r="798" spans="2:9" x14ac:dyDescent="0.2">
      <c r="B798" s="75"/>
      <c r="I798" s="52">
        <f t="shared" si="12"/>
        <v>0</v>
      </c>
    </row>
    <row r="799" spans="2:9" x14ac:dyDescent="0.2">
      <c r="B799" s="75"/>
      <c r="I799" s="52">
        <f t="shared" si="12"/>
        <v>0</v>
      </c>
    </row>
    <row r="800" spans="2:9" x14ac:dyDescent="0.2">
      <c r="B800" s="75"/>
      <c r="I800" s="52">
        <f t="shared" si="12"/>
        <v>0</v>
      </c>
    </row>
    <row r="801" spans="2:9" x14ac:dyDescent="0.2">
      <c r="B801" s="75"/>
      <c r="I801" s="52">
        <f t="shared" si="12"/>
        <v>0</v>
      </c>
    </row>
    <row r="802" spans="2:9" x14ac:dyDescent="0.2">
      <c r="B802" s="75"/>
      <c r="I802" s="52">
        <f t="shared" si="12"/>
        <v>0</v>
      </c>
    </row>
    <row r="803" spans="2:9" x14ac:dyDescent="0.2">
      <c r="B803" s="75"/>
      <c r="I803" s="52">
        <f t="shared" si="12"/>
        <v>0</v>
      </c>
    </row>
    <row r="804" spans="2:9" x14ac:dyDescent="0.2">
      <c r="B804" s="75"/>
      <c r="I804" s="52">
        <f t="shared" si="12"/>
        <v>0</v>
      </c>
    </row>
    <row r="805" spans="2:9" x14ac:dyDescent="0.2">
      <c r="B805" s="75"/>
      <c r="I805" s="52">
        <f t="shared" si="12"/>
        <v>0</v>
      </c>
    </row>
    <row r="806" spans="2:9" x14ac:dyDescent="0.2">
      <c r="B806" s="75"/>
      <c r="I806" s="52">
        <f t="shared" si="12"/>
        <v>0</v>
      </c>
    </row>
    <row r="807" spans="2:9" x14ac:dyDescent="0.2">
      <c r="B807" s="75"/>
      <c r="I807" s="52">
        <f t="shared" si="12"/>
        <v>0</v>
      </c>
    </row>
    <row r="808" spans="2:9" x14ac:dyDescent="0.2">
      <c r="B808" s="75"/>
      <c r="I808" s="52">
        <f t="shared" si="12"/>
        <v>0</v>
      </c>
    </row>
    <row r="809" spans="2:9" x14ac:dyDescent="0.2">
      <c r="B809" s="75"/>
      <c r="I809" s="52">
        <f t="shared" si="12"/>
        <v>0</v>
      </c>
    </row>
    <row r="810" spans="2:9" x14ac:dyDescent="0.2">
      <c r="B810" s="75"/>
      <c r="I810" s="52">
        <f t="shared" si="12"/>
        <v>0</v>
      </c>
    </row>
    <row r="811" spans="2:9" x14ac:dyDescent="0.2">
      <c r="B811" s="75"/>
      <c r="I811" s="52">
        <f t="shared" si="12"/>
        <v>0</v>
      </c>
    </row>
    <row r="812" spans="2:9" x14ac:dyDescent="0.2">
      <c r="B812" s="75"/>
      <c r="I812" s="52">
        <f t="shared" si="12"/>
        <v>0</v>
      </c>
    </row>
    <row r="813" spans="2:9" x14ac:dyDescent="0.2">
      <c r="B813" s="75"/>
      <c r="I813" s="52">
        <f t="shared" si="12"/>
        <v>0</v>
      </c>
    </row>
    <row r="814" spans="2:9" x14ac:dyDescent="0.2">
      <c r="B814" s="75"/>
      <c r="I814" s="52">
        <f t="shared" si="12"/>
        <v>0</v>
      </c>
    </row>
    <row r="815" spans="2:9" x14ac:dyDescent="0.2">
      <c r="B815" s="75"/>
      <c r="I815" s="52">
        <f t="shared" si="12"/>
        <v>0</v>
      </c>
    </row>
    <row r="816" spans="2:9" x14ac:dyDescent="0.2">
      <c r="B816" s="75"/>
      <c r="I816" s="52">
        <f t="shared" si="12"/>
        <v>0</v>
      </c>
    </row>
    <row r="817" spans="2:9" x14ac:dyDescent="0.2">
      <c r="B817" s="75"/>
      <c r="I817" s="52">
        <f t="shared" si="12"/>
        <v>0</v>
      </c>
    </row>
    <row r="818" spans="2:9" x14ac:dyDescent="0.2">
      <c r="B818" s="75"/>
      <c r="I818" s="52">
        <f t="shared" si="12"/>
        <v>0</v>
      </c>
    </row>
    <row r="819" spans="2:9" x14ac:dyDescent="0.2">
      <c r="B819" s="75"/>
      <c r="I819" s="52">
        <f t="shared" si="12"/>
        <v>0</v>
      </c>
    </row>
    <row r="820" spans="2:9" x14ac:dyDescent="0.2">
      <c r="B820" s="75"/>
      <c r="I820" s="52">
        <f t="shared" ref="I820:I883" si="13">ROUND((I819+G820-H820),2)</f>
        <v>0</v>
      </c>
    </row>
    <row r="821" spans="2:9" x14ac:dyDescent="0.2">
      <c r="B821" s="75"/>
      <c r="I821" s="52">
        <f t="shared" si="13"/>
        <v>0</v>
      </c>
    </row>
    <row r="822" spans="2:9" x14ac:dyDescent="0.2">
      <c r="B822" s="75"/>
      <c r="I822" s="52">
        <f t="shared" si="13"/>
        <v>0</v>
      </c>
    </row>
    <row r="823" spans="2:9" x14ac:dyDescent="0.2">
      <c r="B823" s="75"/>
      <c r="I823" s="52">
        <f t="shared" si="13"/>
        <v>0</v>
      </c>
    </row>
    <row r="824" spans="2:9" x14ac:dyDescent="0.2">
      <c r="B824" s="75"/>
      <c r="I824" s="52">
        <f t="shared" si="13"/>
        <v>0</v>
      </c>
    </row>
    <row r="825" spans="2:9" x14ac:dyDescent="0.2">
      <c r="B825" s="75"/>
      <c r="I825" s="52">
        <f t="shared" si="13"/>
        <v>0</v>
      </c>
    </row>
    <row r="826" spans="2:9" x14ac:dyDescent="0.2">
      <c r="B826" s="75"/>
      <c r="I826" s="52">
        <f t="shared" si="13"/>
        <v>0</v>
      </c>
    </row>
    <row r="827" spans="2:9" x14ac:dyDescent="0.2">
      <c r="B827" s="75"/>
      <c r="I827" s="52">
        <f t="shared" si="13"/>
        <v>0</v>
      </c>
    </row>
    <row r="828" spans="2:9" x14ac:dyDescent="0.2">
      <c r="B828" s="75"/>
      <c r="I828" s="52">
        <f t="shared" si="13"/>
        <v>0</v>
      </c>
    </row>
    <row r="829" spans="2:9" x14ac:dyDescent="0.2">
      <c r="B829" s="75"/>
      <c r="I829" s="52">
        <f t="shared" si="13"/>
        <v>0</v>
      </c>
    </row>
    <row r="830" spans="2:9" x14ac:dyDescent="0.2">
      <c r="B830" s="75"/>
      <c r="I830" s="52">
        <f t="shared" si="13"/>
        <v>0</v>
      </c>
    </row>
    <row r="831" spans="2:9" x14ac:dyDescent="0.2">
      <c r="B831" s="75"/>
      <c r="I831" s="52">
        <f t="shared" si="13"/>
        <v>0</v>
      </c>
    </row>
    <row r="832" spans="2:9" x14ac:dyDescent="0.2">
      <c r="B832" s="75"/>
      <c r="I832" s="52">
        <f t="shared" si="13"/>
        <v>0</v>
      </c>
    </row>
    <row r="833" spans="2:9" x14ac:dyDescent="0.2">
      <c r="B833" s="75"/>
      <c r="I833" s="52">
        <f t="shared" si="13"/>
        <v>0</v>
      </c>
    </row>
    <row r="834" spans="2:9" x14ac:dyDescent="0.2">
      <c r="B834" s="75"/>
      <c r="I834" s="52">
        <f t="shared" si="13"/>
        <v>0</v>
      </c>
    </row>
    <row r="835" spans="2:9" x14ac:dyDescent="0.2">
      <c r="B835" s="75"/>
      <c r="I835" s="52">
        <f t="shared" si="13"/>
        <v>0</v>
      </c>
    </row>
    <row r="836" spans="2:9" x14ac:dyDescent="0.2">
      <c r="B836" s="75"/>
      <c r="I836" s="52">
        <f t="shared" si="13"/>
        <v>0</v>
      </c>
    </row>
    <row r="837" spans="2:9" x14ac:dyDescent="0.2">
      <c r="B837" s="75"/>
      <c r="I837" s="52">
        <f t="shared" si="13"/>
        <v>0</v>
      </c>
    </row>
    <row r="838" spans="2:9" x14ac:dyDescent="0.2">
      <c r="B838" s="75"/>
      <c r="I838" s="52">
        <f t="shared" si="13"/>
        <v>0</v>
      </c>
    </row>
    <row r="839" spans="2:9" x14ac:dyDescent="0.2">
      <c r="B839" s="75"/>
      <c r="I839" s="52">
        <f t="shared" si="13"/>
        <v>0</v>
      </c>
    </row>
    <row r="840" spans="2:9" x14ac:dyDescent="0.2">
      <c r="B840" s="75"/>
      <c r="I840" s="52">
        <f t="shared" si="13"/>
        <v>0</v>
      </c>
    </row>
    <row r="841" spans="2:9" x14ac:dyDescent="0.2">
      <c r="B841" s="75"/>
      <c r="I841" s="52">
        <f t="shared" si="13"/>
        <v>0</v>
      </c>
    </row>
    <row r="842" spans="2:9" x14ac:dyDescent="0.2">
      <c r="B842" s="75"/>
      <c r="I842" s="52">
        <f t="shared" si="13"/>
        <v>0</v>
      </c>
    </row>
    <row r="843" spans="2:9" x14ac:dyDescent="0.2">
      <c r="B843" s="75"/>
      <c r="I843" s="52">
        <f t="shared" si="13"/>
        <v>0</v>
      </c>
    </row>
    <row r="844" spans="2:9" x14ac:dyDescent="0.2">
      <c r="B844" s="75"/>
      <c r="I844" s="52">
        <f t="shared" si="13"/>
        <v>0</v>
      </c>
    </row>
    <row r="845" spans="2:9" x14ac:dyDescent="0.2">
      <c r="B845" s="75"/>
      <c r="I845" s="52">
        <f t="shared" si="13"/>
        <v>0</v>
      </c>
    </row>
    <row r="846" spans="2:9" x14ac:dyDescent="0.2">
      <c r="B846" s="75"/>
      <c r="I846" s="52">
        <f t="shared" si="13"/>
        <v>0</v>
      </c>
    </row>
    <row r="847" spans="2:9" x14ac:dyDescent="0.2">
      <c r="B847" s="75"/>
      <c r="I847" s="52">
        <f t="shared" si="13"/>
        <v>0</v>
      </c>
    </row>
    <row r="848" spans="2:9" x14ac:dyDescent="0.2">
      <c r="B848" s="75"/>
      <c r="I848" s="52">
        <f t="shared" si="13"/>
        <v>0</v>
      </c>
    </row>
    <row r="849" spans="2:9" x14ac:dyDescent="0.2">
      <c r="B849" s="75"/>
      <c r="I849" s="52">
        <f t="shared" si="13"/>
        <v>0</v>
      </c>
    </row>
    <row r="850" spans="2:9" x14ac:dyDescent="0.2">
      <c r="B850" s="75"/>
      <c r="I850" s="52">
        <f t="shared" si="13"/>
        <v>0</v>
      </c>
    </row>
    <row r="851" spans="2:9" x14ac:dyDescent="0.2">
      <c r="B851" s="75"/>
      <c r="I851" s="52">
        <f t="shared" si="13"/>
        <v>0</v>
      </c>
    </row>
    <row r="852" spans="2:9" x14ac:dyDescent="0.2">
      <c r="B852" s="75"/>
      <c r="I852" s="52">
        <f t="shared" si="13"/>
        <v>0</v>
      </c>
    </row>
    <row r="853" spans="2:9" x14ac:dyDescent="0.2">
      <c r="B853" s="75"/>
      <c r="I853" s="52">
        <f t="shared" si="13"/>
        <v>0</v>
      </c>
    </row>
    <row r="854" spans="2:9" x14ac:dyDescent="0.2">
      <c r="B854" s="75"/>
      <c r="I854" s="52">
        <f t="shared" si="13"/>
        <v>0</v>
      </c>
    </row>
    <row r="855" spans="2:9" x14ac:dyDescent="0.2">
      <c r="B855" s="75"/>
      <c r="I855" s="52">
        <f t="shared" si="13"/>
        <v>0</v>
      </c>
    </row>
    <row r="856" spans="2:9" x14ac:dyDescent="0.2">
      <c r="B856" s="75"/>
      <c r="I856" s="52">
        <f t="shared" si="13"/>
        <v>0</v>
      </c>
    </row>
    <row r="857" spans="2:9" x14ac:dyDescent="0.2">
      <c r="B857" s="75"/>
      <c r="I857" s="52">
        <f t="shared" si="13"/>
        <v>0</v>
      </c>
    </row>
    <row r="858" spans="2:9" x14ac:dyDescent="0.2">
      <c r="B858" s="75"/>
      <c r="I858" s="52">
        <f t="shared" si="13"/>
        <v>0</v>
      </c>
    </row>
    <row r="859" spans="2:9" x14ac:dyDescent="0.2">
      <c r="B859" s="75"/>
      <c r="I859" s="52">
        <f t="shared" si="13"/>
        <v>0</v>
      </c>
    </row>
    <row r="860" spans="2:9" x14ac:dyDescent="0.2">
      <c r="B860" s="75"/>
      <c r="I860" s="52">
        <f t="shared" si="13"/>
        <v>0</v>
      </c>
    </row>
    <row r="861" spans="2:9" x14ac:dyDescent="0.2">
      <c r="B861" s="75"/>
      <c r="I861" s="52">
        <f t="shared" si="13"/>
        <v>0</v>
      </c>
    </row>
    <row r="862" spans="2:9" x14ac:dyDescent="0.2">
      <c r="B862" s="75"/>
      <c r="I862" s="52">
        <f t="shared" si="13"/>
        <v>0</v>
      </c>
    </row>
    <row r="863" spans="2:9" x14ac:dyDescent="0.2">
      <c r="B863" s="75"/>
      <c r="I863" s="52">
        <f t="shared" si="13"/>
        <v>0</v>
      </c>
    </row>
    <row r="864" spans="2:9" x14ac:dyDescent="0.2">
      <c r="B864" s="75"/>
      <c r="I864" s="52">
        <f t="shared" si="13"/>
        <v>0</v>
      </c>
    </row>
    <row r="865" spans="2:9" x14ac:dyDescent="0.2">
      <c r="B865" s="75"/>
      <c r="I865" s="52">
        <f t="shared" si="13"/>
        <v>0</v>
      </c>
    </row>
    <row r="866" spans="2:9" x14ac:dyDescent="0.2">
      <c r="B866" s="75"/>
      <c r="I866" s="52">
        <f t="shared" si="13"/>
        <v>0</v>
      </c>
    </row>
    <row r="867" spans="2:9" x14ac:dyDescent="0.2">
      <c r="B867" s="75"/>
      <c r="I867" s="52">
        <f t="shared" si="13"/>
        <v>0</v>
      </c>
    </row>
    <row r="868" spans="2:9" x14ac:dyDescent="0.2">
      <c r="B868" s="75"/>
      <c r="I868" s="52">
        <f t="shared" si="13"/>
        <v>0</v>
      </c>
    </row>
    <row r="869" spans="2:9" x14ac:dyDescent="0.2">
      <c r="B869" s="75"/>
      <c r="I869" s="52">
        <f t="shared" si="13"/>
        <v>0</v>
      </c>
    </row>
    <row r="870" spans="2:9" x14ac:dyDescent="0.2">
      <c r="B870" s="75"/>
      <c r="I870" s="52">
        <f t="shared" si="13"/>
        <v>0</v>
      </c>
    </row>
    <row r="871" spans="2:9" x14ac:dyDescent="0.2">
      <c r="B871" s="75"/>
      <c r="I871" s="52">
        <f t="shared" si="13"/>
        <v>0</v>
      </c>
    </row>
    <row r="872" spans="2:9" x14ac:dyDescent="0.2">
      <c r="B872" s="75"/>
      <c r="I872" s="52">
        <f t="shared" si="13"/>
        <v>0</v>
      </c>
    </row>
    <row r="873" spans="2:9" x14ac:dyDescent="0.2">
      <c r="B873" s="75"/>
      <c r="I873" s="52">
        <f t="shared" si="13"/>
        <v>0</v>
      </c>
    </row>
    <row r="874" spans="2:9" x14ac:dyDescent="0.2">
      <c r="B874" s="75"/>
      <c r="I874" s="52">
        <f t="shared" si="13"/>
        <v>0</v>
      </c>
    </row>
    <row r="875" spans="2:9" x14ac:dyDescent="0.2">
      <c r="B875" s="75"/>
      <c r="I875" s="52">
        <f t="shared" si="13"/>
        <v>0</v>
      </c>
    </row>
    <row r="876" spans="2:9" x14ac:dyDescent="0.2">
      <c r="B876" s="75"/>
      <c r="I876" s="52">
        <f t="shared" si="13"/>
        <v>0</v>
      </c>
    </row>
    <row r="877" spans="2:9" x14ac:dyDescent="0.2">
      <c r="B877" s="75"/>
      <c r="I877" s="52">
        <f t="shared" si="13"/>
        <v>0</v>
      </c>
    </row>
    <row r="878" spans="2:9" x14ac:dyDescent="0.2">
      <c r="B878" s="75"/>
      <c r="I878" s="52">
        <f t="shared" si="13"/>
        <v>0</v>
      </c>
    </row>
    <row r="879" spans="2:9" x14ac:dyDescent="0.2">
      <c r="B879" s="75"/>
      <c r="I879" s="52">
        <f t="shared" si="13"/>
        <v>0</v>
      </c>
    </row>
    <row r="880" spans="2:9" x14ac:dyDescent="0.2">
      <c r="B880" s="75"/>
      <c r="I880" s="52">
        <f t="shared" si="13"/>
        <v>0</v>
      </c>
    </row>
    <row r="881" spans="2:9" x14ac:dyDescent="0.2">
      <c r="B881" s="75"/>
      <c r="I881" s="52">
        <f t="shared" si="13"/>
        <v>0</v>
      </c>
    </row>
    <row r="882" spans="2:9" x14ac:dyDescent="0.2">
      <c r="B882" s="75"/>
      <c r="I882" s="52">
        <f t="shared" si="13"/>
        <v>0</v>
      </c>
    </row>
    <row r="883" spans="2:9" x14ac:dyDescent="0.2">
      <c r="B883" s="75"/>
      <c r="I883" s="52">
        <f t="shared" si="13"/>
        <v>0</v>
      </c>
    </row>
    <row r="884" spans="2:9" x14ac:dyDescent="0.2">
      <c r="B884" s="75"/>
      <c r="I884" s="52">
        <f t="shared" ref="I884:I947" si="14">ROUND((I883+G884-H884),2)</f>
        <v>0</v>
      </c>
    </row>
    <row r="885" spans="2:9" x14ac:dyDescent="0.2">
      <c r="B885" s="75"/>
      <c r="I885" s="52">
        <f t="shared" si="14"/>
        <v>0</v>
      </c>
    </row>
    <row r="886" spans="2:9" x14ac:dyDescent="0.2">
      <c r="B886" s="75"/>
      <c r="I886" s="52">
        <f t="shared" si="14"/>
        <v>0</v>
      </c>
    </row>
    <row r="887" spans="2:9" x14ac:dyDescent="0.2">
      <c r="B887" s="75"/>
      <c r="I887" s="52">
        <f t="shared" si="14"/>
        <v>0</v>
      </c>
    </row>
    <row r="888" spans="2:9" x14ac:dyDescent="0.2">
      <c r="B888" s="75"/>
      <c r="I888" s="52">
        <f t="shared" si="14"/>
        <v>0</v>
      </c>
    </row>
    <row r="889" spans="2:9" x14ac:dyDescent="0.2">
      <c r="B889" s="75"/>
      <c r="I889" s="52">
        <f t="shared" si="14"/>
        <v>0</v>
      </c>
    </row>
    <row r="890" spans="2:9" x14ac:dyDescent="0.2">
      <c r="B890" s="75"/>
      <c r="I890" s="52">
        <f t="shared" si="14"/>
        <v>0</v>
      </c>
    </row>
    <row r="891" spans="2:9" x14ac:dyDescent="0.2">
      <c r="B891" s="75"/>
      <c r="I891" s="52">
        <f t="shared" si="14"/>
        <v>0</v>
      </c>
    </row>
    <row r="892" spans="2:9" x14ac:dyDescent="0.2">
      <c r="B892" s="75"/>
      <c r="I892" s="52">
        <f t="shared" si="14"/>
        <v>0</v>
      </c>
    </row>
    <row r="893" spans="2:9" x14ac:dyDescent="0.2">
      <c r="B893" s="75"/>
      <c r="I893" s="52">
        <f t="shared" si="14"/>
        <v>0</v>
      </c>
    </row>
    <row r="894" spans="2:9" x14ac:dyDescent="0.2">
      <c r="B894" s="75"/>
      <c r="I894" s="52">
        <f t="shared" si="14"/>
        <v>0</v>
      </c>
    </row>
    <row r="895" spans="2:9" x14ac:dyDescent="0.2">
      <c r="B895" s="75"/>
      <c r="I895" s="52">
        <f t="shared" si="14"/>
        <v>0</v>
      </c>
    </row>
    <row r="896" spans="2:9" x14ac:dyDescent="0.2">
      <c r="B896" s="75"/>
      <c r="I896" s="52">
        <f t="shared" si="14"/>
        <v>0</v>
      </c>
    </row>
    <row r="897" spans="2:9" x14ac:dyDescent="0.2">
      <c r="B897" s="75"/>
      <c r="I897" s="52">
        <f t="shared" si="14"/>
        <v>0</v>
      </c>
    </row>
    <row r="898" spans="2:9" x14ac:dyDescent="0.2">
      <c r="B898" s="75"/>
      <c r="I898" s="52">
        <f t="shared" si="14"/>
        <v>0</v>
      </c>
    </row>
    <row r="899" spans="2:9" x14ac:dyDescent="0.2">
      <c r="B899" s="75"/>
      <c r="I899" s="52">
        <f t="shared" si="14"/>
        <v>0</v>
      </c>
    </row>
    <row r="900" spans="2:9" x14ac:dyDescent="0.2">
      <c r="B900" s="75"/>
      <c r="I900" s="52">
        <f t="shared" si="14"/>
        <v>0</v>
      </c>
    </row>
    <row r="901" spans="2:9" x14ac:dyDescent="0.2">
      <c r="B901" s="75"/>
      <c r="I901" s="52">
        <f t="shared" si="14"/>
        <v>0</v>
      </c>
    </row>
    <row r="902" spans="2:9" x14ac:dyDescent="0.2">
      <c r="B902" s="75"/>
      <c r="I902" s="52">
        <f t="shared" si="14"/>
        <v>0</v>
      </c>
    </row>
    <row r="903" spans="2:9" x14ac:dyDescent="0.2">
      <c r="B903" s="75"/>
      <c r="I903" s="52">
        <f t="shared" si="14"/>
        <v>0</v>
      </c>
    </row>
    <row r="904" spans="2:9" x14ac:dyDescent="0.2">
      <c r="B904" s="75"/>
      <c r="I904" s="52">
        <f t="shared" si="14"/>
        <v>0</v>
      </c>
    </row>
    <row r="905" spans="2:9" x14ac:dyDescent="0.2">
      <c r="B905" s="75"/>
      <c r="I905" s="52">
        <f t="shared" si="14"/>
        <v>0</v>
      </c>
    </row>
    <row r="906" spans="2:9" x14ac:dyDescent="0.2">
      <c r="B906" s="75"/>
      <c r="I906" s="52">
        <f t="shared" si="14"/>
        <v>0</v>
      </c>
    </row>
    <row r="907" spans="2:9" x14ac:dyDescent="0.2">
      <c r="B907" s="75"/>
      <c r="I907" s="52">
        <f t="shared" si="14"/>
        <v>0</v>
      </c>
    </row>
    <row r="908" spans="2:9" x14ac:dyDescent="0.2">
      <c r="B908" s="75"/>
      <c r="I908" s="52">
        <f t="shared" si="14"/>
        <v>0</v>
      </c>
    </row>
    <row r="909" spans="2:9" x14ac:dyDescent="0.2">
      <c r="B909" s="75"/>
      <c r="I909" s="52">
        <f t="shared" si="14"/>
        <v>0</v>
      </c>
    </row>
    <row r="910" spans="2:9" x14ac:dyDescent="0.2">
      <c r="B910" s="75"/>
      <c r="I910" s="52">
        <f t="shared" si="14"/>
        <v>0</v>
      </c>
    </row>
    <row r="911" spans="2:9" x14ac:dyDescent="0.2">
      <c r="B911" s="75"/>
      <c r="I911" s="52">
        <f t="shared" si="14"/>
        <v>0</v>
      </c>
    </row>
    <row r="912" spans="2:9" x14ac:dyDescent="0.2">
      <c r="B912" s="75"/>
      <c r="I912" s="52">
        <f t="shared" si="14"/>
        <v>0</v>
      </c>
    </row>
    <row r="913" spans="2:9" x14ac:dyDescent="0.2">
      <c r="B913" s="75"/>
      <c r="I913" s="52">
        <f t="shared" si="14"/>
        <v>0</v>
      </c>
    </row>
    <row r="914" spans="2:9" x14ac:dyDescent="0.2">
      <c r="B914" s="75"/>
      <c r="I914" s="52">
        <f t="shared" si="14"/>
        <v>0</v>
      </c>
    </row>
    <row r="915" spans="2:9" x14ac:dyDescent="0.2">
      <c r="B915" s="75"/>
      <c r="I915" s="52">
        <f t="shared" si="14"/>
        <v>0</v>
      </c>
    </row>
    <row r="916" spans="2:9" x14ac:dyDescent="0.2">
      <c r="B916" s="75"/>
      <c r="I916" s="52">
        <f t="shared" si="14"/>
        <v>0</v>
      </c>
    </row>
    <row r="917" spans="2:9" x14ac:dyDescent="0.2">
      <c r="B917" s="75"/>
      <c r="I917" s="52">
        <f t="shared" si="14"/>
        <v>0</v>
      </c>
    </row>
    <row r="918" spans="2:9" x14ac:dyDescent="0.2">
      <c r="B918" s="75"/>
      <c r="I918" s="52">
        <f t="shared" si="14"/>
        <v>0</v>
      </c>
    </row>
    <row r="919" spans="2:9" x14ac:dyDescent="0.2">
      <c r="B919" s="75"/>
      <c r="I919" s="52">
        <f t="shared" si="14"/>
        <v>0</v>
      </c>
    </row>
    <row r="920" spans="2:9" x14ac:dyDescent="0.2">
      <c r="B920" s="75"/>
      <c r="I920" s="52">
        <f t="shared" si="14"/>
        <v>0</v>
      </c>
    </row>
    <row r="921" spans="2:9" x14ac:dyDescent="0.2">
      <c r="B921" s="75"/>
      <c r="I921" s="52">
        <f t="shared" si="14"/>
        <v>0</v>
      </c>
    </row>
    <row r="922" spans="2:9" x14ac:dyDescent="0.2">
      <c r="B922" s="75"/>
      <c r="I922" s="52">
        <f t="shared" si="14"/>
        <v>0</v>
      </c>
    </row>
    <row r="923" spans="2:9" x14ac:dyDescent="0.2">
      <c r="B923" s="75"/>
      <c r="I923" s="52">
        <f t="shared" si="14"/>
        <v>0</v>
      </c>
    </row>
    <row r="924" spans="2:9" x14ac:dyDescent="0.2">
      <c r="B924" s="75"/>
      <c r="I924" s="52">
        <f t="shared" si="14"/>
        <v>0</v>
      </c>
    </row>
    <row r="925" spans="2:9" x14ac:dyDescent="0.2">
      <c r="B925" s="75"/>
      <c r="I925" s="52">
        <f t="shared" si="14"/>
        <v>0</v>
      </c>
    </row>
    <row r="926" spans="2:9" x14ac:dyDescent="0.2">
      <c r="B926" s="75"/>
      <c r="I926" s="52">
        <f t="shared" si="14"/>
        <v>0</v>
      </c>
    </row>
    <row r="927" spans="2:9" x14ac:dyDescent="0.2">
      <c r="B927" s="75"/>
      <c r="I927" s="52">
        <f t="shared" si="14"/>
        <v>0</v>
      </c>
    </row>
    <row r="928" spans="2:9" x14ac:dyDescent="0.2">
      <c r="B928" s="75"/>
      <c r="I928" s="52">
        <f t="shared" si="14"/>
        <v>0</v>
      </c>
    </row>
    <row r="929" spans="2:9" x14ac:dyDescent="0.2">
      <c r="B929" s="75"/>
      <c r="I929" s="52">
        <f t="shared" si="14"/>
        <v>0</v>
      </c>
    </row>
    <row r="930" spans="2:9" x14ac:dyDescent="0.2">
      <c r="B930" s="75"/>
      <c r="I930" s="52">
        <f t="shared" si="14"/>
        <v>0</v>
      </c>
    </row>
    <row r="931" spans="2:9" x14ac:dyDescent="0.2">
      <c r="B931" s="75"/>
      <c r="I931" s="52">
        <f t="shared" si="14"/>
        <v>0</v>
      </c>
    </row>
    <row r="932" spans="2:9" x14ac:dyDescent="0.2">
      <c r="B932" s="75"/>
      <c r="I932" s="52">
        <f t="shared" si="14"/>
        <v>0</v>
      </c>
    </row>
    <row r="933" spans="2:9" x14ac:dyDescent="0.2">
      <c r="B933" s="75"/>
      <c r="I933" s="52">
        <f t="shared" si="14"/>
        <v>0</v>
      </c>
    </row>
    <row r="934" spans="2:9" x14ac:dyDescent="0.2">
      <c r="B934" s="75"/>
      <c r="I934" s="52">
        <f t="shared" si="14"/>
        <v>0</v>
      </c>
    </row>
    <row r="935" spans="2:9" x14ac:dyDescent="0.2">
      <c r="B935" s="75"/>
      <c r="I935" s="52">
        <f t="shared" si="14"/>
        <v>0</v>
      </c>
    </row>
    <row r="936" spans="2:9" x14ac:dyDescent="0.2">
      <c r="B936" s="75"/>
      <c r="I936" s="52">
        <f t="shared" si="14"/>
        <v>0</v>
      </c>
    </row>
    <row r="937" spans="2:9" x14ac:dyDescent="0.2">
      <c r="B937" s="75"/>
      <c r="I937" s="52">
        <f t="shared" si="14"/>
        <v>0</v>
      </c>
    </row>
    <row r="938" spans="2:9" x14ac:dyDescent="0.2">
      <c r="B938" s="75"/>
      <c r="I938" s="52">
        <f t="shared" si="14"/>
        <v>0</v>
      </c>
    </row>
    <row r="939" spans="2:9" x14ac:dyDescent="0.2">
      <c r="B939" s="75"/>
      <c r="I939" s="52">
        <f t="shared" si="14"/>
        <v>0</v>
      </c>
    </row>
    <row r="940" spans="2:9" x14ac:dyDescent="0.2">
      <c r="B940" s="75"/>
      <c r="I940" s="52">
        <f t="shared" si="14"/>
        <v>0</v>
      </c>
    </row>
    <row r="941" spans="2:9" x14ac:dyDescent="0.2">
      <c r="B941" s="75"/>
      <c r="I941" s="52">
        <f t="shared" si="14"/>
        <v>0</v>
      </c>
    </row>
    <row r="942" spans="2:9" x14ac:dyDescent="0.2">
      <c r="B942" s="75"/>
      <c r="I942" s="52">
        <f t="shared" si="14"/>
        <v>0</v>
      </c>
    </row>
    <row r="943" spans="2:9" x14ac:dyDescent="0.2">
      <c r="B943" s="75"/>
      <c r="I943" s="52">
        <f t="shared" si="14"/>
        <v>0</v>
      </c>
    </row>
    <row r="944" spans="2:9" x14ac:dyDescent="0.2">
      <c r="B944" s="75"/>
      <c r="I944" s="52">
        <f t="shared" si="14"/>
        <v>0</v>
      </c>
    </row>
    <row r="945" spans="2:9" x14ac:dyDescent="0.2">
      <c r="B945" s="75"/>
      <c r="I945" s="52">
        <f t="shared" si="14"/>
        <v>0</v>
      </c>
    </row>
    <row r="946" spans="2:9" x14ac:dyDescent="0.2">
      <c r="B946" s="75"/>
      <c r="I946" s="52">
        <f t="shared" si="14"/>
        <v>0</v>
      </c>
    </row>
    <row r="947" spans="2:9" x14ac:dyDescent="0.2">
      <c r="B947" s="75"/>
      <c r="I947" s="52">
        <f t="shared" si="14"/>
        <v>0</v>
      </c>
    </row>
    <row r="948" spans="2:9" x14ac:dyDescent="0.2">
      <c r="B948" s="75"/>
      <c r="I948" s="52">
        <f t="shared" ref="I948:I1011" si="15">ROUND((I947+G948-H948),2)</f>
        <v>0</v>
      </c>
    </row>
    <row r="949" spans="2:9" x14ac:dyDescent="0.2">
      <c r="B949" s="75"/>
      <c r="I949" s="52">
        <f t="shared" si="15"/>
        <v>0</v>
      </c>
    </row>
    <row r="950" spans="2:9" x14ac:dyDescent="0.2">
      <c r="B950" s="75"/>
      <c r="I950" s="52">
        <f t="shared" si="15"/>
        <v>0</v>
      </c>
    </row>
    <row r="951" spans="2:9" x14ac:dyDescent="0.2">
      <c r="B951" s="75"/>
      <c r="I951" s="52">
        <f t="shared" si="15"/>
        <v>0</v>
      </c>
    </row>
    <row r="952" spans="2:9" x14ac:dyDescent="0.2">
      <c r="B952" s="75"/>
      <c r="I952" s="52">
        <f t="shared" si="15"/>
        <v>0</v>
      </c>
    </row>
    <row r="953" spans="2:9" x14ac:dyDescent="0.2">
      <c r="B953" s="75"/>
      <c r="I953" s="52">
        <f t="shared" si="15"/>
        <v>0</v>
      </c>
    </row>
    <row r="954" spans="2:9" x14ac:dyDescent="0.2">
      <c r="B954" s="75"/>
      <c r="I954" s="52">
        <f t="shared" si="15"/>
        <v>0</v>
      </c>
    </row>
    <row r="955" spans="2:9" x14ac:dyDescent="0.2">
      <c r="B955" s="75"/>
      <c r="I955" s="52">
        <f t="shared" si="15"/>
        <v>0</v>
      </c>
    </row>
    <row r="956" spans="2:9" x14ac:dyDescent="0.2">
      <c r="B956" s="75"/>
      <c r="I956" s="52">
        <f t="shared" si="15"/>
        <v>0</v>
      </c>
    </row>
    <row r="957" spans="2:9" x14ac:dyDescent="0.2">
      <c r="B957" s="75"/>
      <c r="I957" s="52">
        <f t="shared" si="15"/>
        <v>0</v>
      </c>
    </row>
    <row r="958" spans="2:9" x14ac:dyDescent="0.2">
      <c r="B958" s="75"/>
      <c r="I958" s="52">
        <f t="shared" si="15"/>
        <v>0</v>
      </c>
    </row>
    <row r="959" spans="2:9" x14ac:dyDescent="0.2">
      <c r="B959" s="75"/>
      <c r="I959" s="52">
        <f t="shared" si="15"/>
        <v>0</v>
      </c>
    </row>
    <row r="960" spans="2:9" x14ac:dyDescent="0.2">
      <c r="B960" s="75"/>
      <c r="I960" s="52">
        <f t="shared" si="15"/>
        <v>0</v>
      </c>
    </row>
    <row r="961" spans="2:9" x14ac:dyDescent="0.2">
      <c r="B961" s="75"/>
      <c r="I961" s="52">
        <f t="shared" si="15"/>
        <v>0</v>
      </c>
    </row>
    <row r="962" spans="2:9" x14ac:dyDescent="0.2">
      <c r="B962" s="75"/>
      <c r="I962" s="52">
        <f t="shared" si="15"/>
        <v>0</v>
      </c>
    </row>
    <row r="963" spans="2:9" x14ac:dyDescent="0.2">
      <c r="B963" s="75"/>
      <c r="I963" s="52">
        <f t="shared" si="15"/>
        <v>0</v>
      </c>
    </row>
    <row r="964" spans="2:9" x14ac:dyDescent="0.2">
      <c r="B964" s="75"/>
      <c r="I964" s="52">
        <f t="shared" si="15"/>
        <v>0</v>
      </c>
    </row>
    <row r="965" spans="2:9" x14ac:dyDescent="0.2">
      <c r="B965" s="75"/>
      <c r="I965" s="52">
        <f t="shared" si="15"/>
        <v>0</v>
      </c>
    </row>
    <row r="966" spans="2:9" x14ac:dyDescent="0.2">
      <c r="B966" s="75"/>
      <c r="I966" s="52">
        <f t="shared" si="15"/>
        <v>0</v>
      </c>
    </row>
    <row r="967" spans="2:9" x14ac:dyDescent="0.2">
      <c r="B967" s="75"/>
      <c r="I967" s="52">
        <f t="shared" si="15"/>
        <v>0</v>
      </c>
    </row>
    <row r="968" spans="2:9" x14ac:dyDescent="0.2">
      <c r="B968" s="75"/>
      <c r="I968" s="52">
        <f t="shared" si="15"/>
        <v>0</v>
      </c>
    </row>
    <row r="969" spans="2:9" x14ac:dyDescent="0.2">
      <c r="B969" s="75"/>
      <c r="I969" s="52">
        <f t="shared" si="15"/>
        <v>0</v>
      </c>
    </row>
    <row r="970" spans="2:9" x14ac:dyDescent="0.2">
      <c r="B970" s="75"/>
      <c r="I970" s="52">
        <f t="shared" si="15"/>
        <v>0</v>
      </c>
    </row>
    <row r="971" spans="2:9" x14ac:dyDescent="0.2">
      <c r="B971" s="75"/>
      <c r="I971" s="52">
        <f t="shared" si="15"/>
        <v>0</v>
      </c>
    </row>
    <row r="972" spans="2:9" x14ac:dyDescent="0.2">
      <c r="B972" s="75"/>
      <c r="I972" s="52">
        <f t="shared" si="15"/>
        <v>0</v>
      </c>
    </row>
    <row r="973" spans="2:9" x14ac:dyDescent="0.2">
      <c r="B973" s="75"/>
      <c r="I973" s="52">
        <f t="shared" si="15"/>
        <v>0</v>
      </c>
    </row>
    <row r="974" spans="2:9" x14ac:dyDescent="0.2">
      <c r="B974" s="75"/>
      <c r="I974" s="52">
        <f t="shared" si="15"/>
        <v>0</v>
      </c>
    </row>
    <row r="975" spans="2:9" x14ac:dyDescent="0.2">
      <c r="B975" s="75"/>
      <c r="I975" s="52">
        <f t="shared" si="15"/>
        <v>0</v>
      </c>
    </row>
    <row r="976" spans="2:9" x14ac:dyDescent="0.2">
      <c r="B976" s="75"/>
      <c r="I976" s="52">
        <f t="shared" si="15"/>
        <v>0</v>
      </c>
    </row>
    <row r="977" spans="2:9" x14ac:dyDescent="0.2">
      <c r="B977" s="75"/>
      <c r="I977" s="52">
        <f t="shared" si="15"/>
        <v>0</v>
      </c>
    </row>
    <row r="978" spans="2:9" x14ac:dyDescent="0.2">
      <c r="B978" s="75"/>
      <c r="I978" s="52">
        <f t="shared" si="15"/>
        <v>0</v>
      </c>
    </row>
    <row r="979" spans="2:9" x14ac:dyDescent="0.2">
      <c r="B979" s="75"/>
      <c r="I979" s="52">
        <f t="shared" si="15"/>
        <v>0</v>
      </c>
    </row>
    <row r="980" spans="2:9" x14ac:dyDescent="0.2">
      <c r="B980" s="75"/>
      <c r="I980" s="52">
        <f t="shared" si="15"/>
        <v>0</v>
      </c>
    </row>
    <row r="981" spans="2:9" x14ac:dyDescent="0.2">
      <c r="B981" s="75"/>
      <c r="I981" s="52">
        <f t="shared" si="15"/>
        <v>0</v>
      </c>
    </row>
    <row r="982" spans="2:9" x14ac:dyDescent="0.2">
      <c r="B982" s="75"/>
      <c r="I982" s="52">
        <f t="shared" si="15"/>
        <v>0</v>
      </c>
    </row>
    <row r="983" spans="2:9" x14ac:dyDescent="0.2">
      <c r="B983" s="75"/>
      <c r="I983" s="52">
        <f t="shared" si="15"/>
        <v>0</v>
      </c>
    </row>
    <row r="984" spans="2:9" x14ac:dyDescent="0.2">
      <c r="B984" s="75"/>
      <c r="I984" s="52">
        <f t="shared" si="15"/>
        <v>0</v>
      </c>
    </row>
    <row r="985" spans="2:9" x14ac:dyDescent="0.2">
      <c r="B985" s="75"/>
      <c r="I985" s="52">
        <f t="shared" si="15"/>
        <v>0</v>
      </c>
    </row>
    <row r="986" spans="2:9" x14ac:dyDescent="0.2">
      <c r="B986" s="75"/>
      <c r="I986" s="52">
        <f t="shared" si="15"/>
        <v>0</v>
      </c>
    </row>
    <row r="987" spans="2:9" x14ac:dyDescent="0.2">
      <c r="B987" s="75"/>
      <c r="I987" s="52">
        <f t="shared" si="15"/>
        <v>0</v>
      </c>
    </row>
    <row r="988" spans="2:9" x14ac:dyDescent="0.2">
      <c r="B988" s="75"/>
      <c r="I988" s="52">
        <f t="shared" si="15"/>
        <v>0</v>
      </c>
    </row>
    <row r="989" spans="2:9" x14ac:dyDescent="0.2">
      <c r="B989" s="75"/>
      <c r="I989" s="52">
        <f t="shared" si="15"/>
        <v>0</v>
      </c>
    </row>
    <row r="990" spans="2:9" x14ac:dyDescent="0.2">
      <c r="B990" s="75"/>
      <c r="I990" s="52">
        <f t="shared" si="15"/>
        <v>0</v>
      </c>
    </row>
    <row r="991" spans="2:9" x14ac:dyDescent="0.2">
      <c r="B991" s="75"/>
      <c r="I991" s="52">
        <f t="shared" si="15"/>
        <v>0</v>
      </c>
    </row>
    <row r="992" spans="2:9" x14ac:dyDescent="0.2">
      <c r="B992" s="75"/>
      <c r="I992" s="52">
        <f t="shared" si="15"/>
        <v>0</v>
      </c>
    </row>
    <row r="993" spans="2:9" x14ac:dyDescent="0.2">
      <c r="B993" s="75"/>
      <c r="I993" s="52">
        <f t="shared" si="15"/>
        <v>0</v>
      </c>
    </row>
    <row r="994" spans="2:9" x14ac:dyDescent="0.2">
      <c r="B994" s="75"/>
      <c r="I994" s="52">
        <f t="shared" si="15"/>
        <v>0</v>
      </c>
    </row>
    <row r="995" spans="2:9" x14ac:dyDescent="0.2">
      <c r="B995" s="75"/>
      <c r="I995" s="52">
        <f t="shared" si="15"/>
        <v>0</v>
      </c>
    </row>
    <row r="996" spans="2:9" x14ac:dyDescent="0.2">
      <c r="B996" s="75"/>
      <c r="I996" s="52">
        <f t="shared" si="15"/>
        <v>0</v>
      </c>
    </row>
    <row r="997" spans="2:9" x14ac:dyDescent="0.2">
      <c r="B997" s="75"/>
      <c r="I997" s="52">
        <f t="shared" si="15"/>
        <v>0</v>
      </c>
    </row>
    <row r="998" spans="2:9" x14ac:dyDescent="0.2">
      <c r="B998" s="75"/>
      <c r="I998" s="52">
        <f t="shared" si="15"/>
        <v>0</v>
      </c>
    </row>
    <row r="999" spans="2:9" x14ac:dyDescent="0.2">
      <c r="B999" s="75"/>
      <c r="I999" s="52">
        <f t="shared" si="15"/>
        <v>0</v>
      </c>
    </row>
    <row r="1000" spans="2:9" x14ac:dyDescent="0.2">
      <c r="B1000" s="75"/>
      <c r="I1000" s="52">
        <f t="shared" si="15"/>
        <v>0</v>
      </c>
    </row>
    <row r="1001" spans="2:9" x14ac:dyDescent="0.2">
      <c r="B1001" s="75"/>
      <c r="I1001" s="52">
        <f t="shared" si="15"/>
        <v>0</v>
      </c>
    </row>
    <row r="1002" spans="2:9" x14ac:dyDescent="0.2">
      <c r="B1002" s="75"/>
      <c r="I1002" s="52">
        <f t="shared" si="15"/>
        <v>0</v>
      </c>
    </row>
    <row r="1003" spans="2:9" x14ac:dyDescent="0.2">
      <c r="B1003" s="75"/>
      <c r="I1003" s="52">
        <f t="shared" si="15"/>
        <v>0</v>
      </c>
    </row>
    <row r="1004" spans="2:9" x14ac:dyDescent="0.2">
      <c r="B1004" s="75"/>
      <c r="I1004" s="52">
        <f t="shared" si="15"/>
        <v>0</v>
      </c>
    </row>
    <row r="1005" spans="2:9" x14ac:dyDescent="0.2">
      <c r="B1005" s="75"/>
      <c r="I1005" s="52">
        <f t="shared" si="15"/>
        <v>0</v>
      </c>
    </row>
    <row r="1006" spans="2:9" x14ac:dyDescent="0.2">
      <c r="B1006" s="75"/>
      <c r="I1006" s="52">
        <f t="shared" si="15"/>
        <v>0</v>
      </c>
    </row>
    <row r="1007" spans="2:9" x14ac:dyDescent="0.2">
      <c r="B1007" s="75"/>
      <c r="I1007" s="52">
        <f t="shared" si="15"/>
        <v>0</v>
      </c>
    </row>
    <row r="1008" spans="2:9" x14ac:dyDescent="0.2">
      <c r="B1008" s="75"/>
      <c r="I1008" s="52">
        <f t="shared" si="15"/>
        <v>0</v>
      </c>
    </row>
    <row r="1009" spans="2:9" x14ac:dyDescent="0.2">
      <c r="B1009" s="75"/>
      <c r="I1009" s="52">
        <f t="shared" si="15"/>
        <v>0</v>
      </c>
    </row>
    <row r="1010" spans="2:9" x14ac:dyDescent="0.2">
      <c r="B1010" s="75"/>
      <c r="I1010" s="52">
        <f t="shared" si="15"/>
        <v>0</v>
      </c>
    </row>
    <row r="1011" spans="2:9" x14ac:dyDescent="0.2">
      <c r="B1011" s="75"/>
      <c r="I1011" s="52">
        <f t="shared" si="15"/>
        <v>0</v>
      </c>
    </row>
    <row r="1012" spans="2:9" x14ac:dyDescent="0.2">
      <c r="B1012" s="75"/>
      <c r="I1012" s="52">
        <f t="shared" ref="I1012:I1075" si="16">ROUND((I1011+G1012-H1012),2)</f>
        <v>0</v>
      </c>
    </row>
    <row r="1013" spans="2:9" x14ac:dyDescent="0.2">
      <c r="B1013" s="75"/>
      <c r="I1013" s="52">
        <f t="shared" si="16"/>
        <v>0</v>
      </c>
    </row>
    <row r="1014" spans="2:9" x14ac:dyDescent="0.2">
      <c r="B1014" s="75"/>
      <c r="I1014" s="52">
        <f t="shared" si="16"/>
        <v>0</v>
      </c>
    </row>
    <row r="1015" spans="2:9" x14ac:dyDescent="0.2">
      <c r="B1015" s="75"/>
      <c r="I1015" s="52">
        <f t="shared" si="16"/>
        <v>0</v>
      </c>
    </row>
    <row r="1016" spans="2:9" x14ac:dyDescent="0.2">
      <c r="B1016" s="75"/>
      <c r="I1016" s="52">
        <f t="shared" si="16"/>
        <v>0</v>
      </c>
    </row>
    <row r="1017" spans="2:9" x14ac:dyDescent="0.2">
      <c r="B1017" s="75"/>
      <c r="I1017" s="52">
        <f t="shared" si="16"/>
        <v>0</v>
      </c>
    </row>
    <row r="1018" spans="2:9" x14ac:dyDescent="0.2">
      <c r="B1018" s="75"/>
      <c r="I1018" s="52">
        <f t="shared" si="16"/>
        <v>0</v>
      </c>
    </row>
    <row r="1019" spans="2:9" x14ac:dyDescent="0.2">
      <c r="B1019" s="75"/>
      <c r="I1019" s="52">
        <f t="shared" si="16"/>
        <v>0</v>
      </c>
    </row>
    <row r="1020" spans="2:9" x14ac:dyDescent="0.2">
      <c r="B1020" s="75"/>
      <c r="I1020" s="52">
        <f t="shared" si="16"/>
        <v>0</v>
      </c>
    </row>
    <row r="1021" spans="2:9" x14ac:dyDescent="0.2">
      <c r="B1021" s="75"/>
      <c r="I1021" s="52">
        <f t="shared" si="16"/>
        <v>0</v>
      </c>
    </row>
    <row r="1022" spans="2:9" x14ac:dyDescent="0.2">
      <c r="B1022" s="75"/>
      <c r="I1022" s="52">
        <f t="shared" si="16"/>
        <v>0</v>
      </c>
    </row>
    <row r="1023" spans="2:9" x14ac:dyDescent="0.2">
      <c r="B1023" s="75"/>
      <c r="I1023" s="52">
        <f t="shared" si="16"/>
        <v>0</v>
      </c>
    </row>
    <row r="1024" spans="2:9" x14ac:dyDescent="0.2">
      <c r="B1024" s="75"/>
      <c r="I1024" s="52">
        <f t="shared" si="16"/>
        <v>0</v>
      </c>
    </row>
    <row r="1025" spans="2:9" x14ac:dyDescent="0.2">
      <c r="B1025" s="75"/>
      <c r="I1025" s="52">
        <f t="shared" si="16"/>
        <v>0</v>
      </c>
    </row>
    <row r="1026" spans="2:9" x14ac:dyDescent="0.2">
      <c r="B1026" s="75"/>
      <c r="I1026" s="52">
        <f t="shared" si="16"/>
        <v>0</v>
      </c>
    </row>
    <row r="1027" spans="2:9" x14ac:dyDescent="0.2">
      <c r="B1027" s="75"/>
      <c r="I1027" s="52">
        <f t="shared" si="16"/>
        <v>0</v>
      </c>
    </row>
    <row r="1028" spans="2:9" x14ac:dyDescent="0.2">
      <c r="B1028" s="75"/>
      <c r="I1028" s="52">
        <f t="shared" si="16"/>
        <v>0</v>
      </c>
    </row>
    <row r="1029" spans="2:9" x14ac:dyDescent="0.2">
      <c r="B1029" s="75"/>
      <c r="I1029" s="52">
        <f t="shared" si="16"/>
        <v>0</v>
      </c>
    </row>
    <row r="1030" spans="2:9" x14ac:dyDescent="0.2">
      <c r="B1030" s="75"/>
      <c r="I1030" s="52">
        <f t="shared" si="16"/>
        <v>0</v>
      </c>
    </row>
    <row r="1031" spans="2:9" x14ac:dyDescent="0.2">
      <c r="B1031" s="75"/>
      <c r="I1031" s="52">
        <f t="shared" si="16"/>
        <v>0</v>
      </c>
    </row>
    <row r="1032" spans="2:9" x14ac:dyDescent="0.2">
      <c r="B1032" s="75"/>
      <c r="I1032" s="52">
        <f t="shared" si="16"/>
        <v>0</v>
      </c>
    </row>
    <row r="1033" spans="2:9" x14ac:dyDescent="0.2">
      <c r="B1033" s="75"/>
      <c r="I1033" s="52">
        <f t="shared" si="16"/>
        <v>0</v>
      </c>
    </row>
    <row r="1034" spans="2:9" x14ac:dyDescent="0.2">
      <c r="B1034" s="75"/>
      <c r="I1034" s="52">
        <f t="shared" si="16"/>
        <v>0</v>
      </c>
    </row>
    <row r="1035" spans="2:9" x14ac:dyDescent="0.2">
      <c r="B1035" s="75"/>
      <c r="I1035" s="52">
        <f t="shared" si="16"/>
        <v>0</v>
      </c>
    </row>
    <row r="1036" spans="2:9" x14ac:dyDescent="0.2">
      <c r="B1036" s="75"/>
      <c r="I1036" s="52">
        <f t="shared" si="16"/>
        <v>0</v>
      </c>
    </row>
    <row r="1037" spans="2:9" x14ac:dyDescent="0.2">
      <c r="B1037" s="75"/>
      <c r="I1037" s="52">
        <f t="shared" si="16"/>
        <v>0</v>
      </c>
    </row>
    <row r="1038" spans="2:9" x14ac:dyDescent="0.2">
      <c r="B1038" s="75"/>
      <c r="I1038" s="52">
        <f t="shared" si="16"/>
        <v>0</v>
      </c>
    </row>
    <row r="1039" spans="2:9" x14ac:dyDescent="0.2">
      <c r="B1039" s="75"/>
      <c r="I1039" s="52">
        <f t="shared" si="16"/>
        <v>0</v>
      </c>
    </row>
    <row r="1040" spans="2:9" x14ac:dyDescent="0.2">
      <c r="B1040" s="75"/>
      <c r="I1040" s="52">
        <f t="shared" si="16"/>
        <v>0</v>
      </c>
    </row>
    <row r="1041" spans="2:9" x14ac:dyDescent="0.2">
      <c r="B1041" s="75"/>
      <c r="I1041" s="52">
        <f t="shared" si="16"/>
        <v>0</v>
      </c>
    </row>
    <row r="1042" spans="2:9" x14ac:dyDescent="0.2">
      <c r="B1042" s="75"/>
      <c r="I1042" s="52">
        <f t="shared" si="16"/>
        <v>0</v>
      </c>
    </row>
    <row r="1043" spans="2:9" x14ac:dyDescent="0.2">
      <c r="B1043" s="75"/>
      <c r="I1043" s="52">
        <f t="shared" si="16"/>
        <v>0</v>
      </c>
    </row>
    <row r="1044" spans="2:9" x14ac:dyDescent="0.2">
      <c r="B1044" s="75"/>
      <c r="I1044" s="52">
        <f t="shared" si="16"/>
        <v>0</v>
      </c>
    </row>
    <row r="1045" spans="2:9" x14ac:dyDescent="0.2">
      <c r="B1045" s="75"/>
      <c r="I1045" s="52">
        <f t="shared" si="16"/>
        <v>0</v>
      </c>
    </row>
    <row r="1046" spans="2:9" x14ac:dyDescent="0.2">
      <c r="B1046" s="75"/>
      <c r="I1046" s="52">
        <f t="shared" si="16"/>
        <v>0</v>
      </c>
    </row>
    <row r="1047" spans="2:9" x14ac:dyDescent="0.2">
      <c r="B1047" s="75"/>
      <c r="I1047" s="52">
        <f t="shared" si="16"/>
        <v>0</v>
      </c>
    </row>
    <row r="1048" spans="2:9" x14ac:dyDescent="0.2">
      <c r="B1048" s="75"/>
      <c r="I1048" s="52">
        <f t="shared" si="16"/>
        <v>0</v>
      </c>
    </row>
    <row r="1049" spans="2:9" x14ac:dyDescent="0.2">
      <c r="B1049" s="75"/>
      <c r="I1049" s="52">
        <f t="shared" si="16"/>
        <v>0</v>
      </c>
    </row>
    <row r="1050" spans="2:9" x14ac:dyDescent="0.2">
      <c r="B1050" s="75"/>
      <c r="I1050" s="52">
        <f t="shared" si="16"/>
        <v>0</v>
      </c>
    </row>
    <row r="1051" spans="2:9" x14ac:dyDescent="0.2">
      <c r="B1051" s="75"/>
      <c r="I1051" s="52">
        <f t="shared" si="16"/>
        <v>0</v>
      </c>
    </row>
    <row r="1052" spans="2:9" x14ac:dyDescent="0.2">
      <c r="B1052" s="75"/>
      <c r="I1052" s="52">
        <f t="shared" si="16"/>
        <v>0</v>
      </c>
    </row>
    <row r="1053" spans="2:9" x14ac:dyDescent="0.2">
      <c r="B1053" s="75"/>
      <c r="I1053" s="52">
        <f t="shared" si="16"/>
        <v>0</v>
      </c>
    </row>
    <row r="1054" spans="2:9" x14ac:dyDescent="0.2">
      <c r="B1054" s="75"/>
      <c r="I1054" s="52">
        <f t="shared" si="16"/>
        <v>0</v>
      </c>
    </row>
    <row r="1055" spans="2:9" x14ac:dyDescent="0.2">
      <c r="B1055" s="75"/>
      <c r="I1055" s="52">
        <f t="shared" si="16"/>
        <v>0</v>
      </c>
    </row>
    <row r="1056" spans="2:9" x14ac:dyDescent="0.2">
      <c r="B1056" s="75"/>
      <c r="I1056" s="52">
        <f t="shared" si="16"/>
        <v>0</v>
      </c>
    </row>
    <row r="1057" spans="2:9" x14ac:dyDescent="0.2">
      <c r="B1057" s="75"/>
      <c r="I1057" s="52">
        <f t="shared" si="16"/>
        <v>0</v>
      </c>
    </row>
    <row r="1058" spans="2:9" x14ac:dyDescent="0.2">
      <c r="B1058" s="75"/>
      <c r="I1058" s="52">
        <f t="shared" si="16"/>
        <v>0</v>
      </c>
    </row>
    <row r="1059" spans="2:9" x14ac:dyDescent="0.2">
      <c r="B1059" s="75"/>
      <c r="I1059" s="52">
        <f t="shared" si="16"/>
        <v>0</v>
      </c>
    </row>
    <row r="1060" spans="2:9" x14ac:dyDescent="0.2">
      <c r="B1060" s="75"/>
      <c r="I1060" s="52">
        <f t="shared" si="16"/>
        <v>0</v>
      </c>
    </row>
    <row r="1061" spans="2:9" x14ac:dyDescent="0.2">
      <c r="B1061" s="75"/>
      <c r="I1061" s="52">
        <f t="shared" si="16"/>
        <v>0</v>
      </c>
    </row>
    <row r="1062" spans="2:9" x14ac:dyDescent="0.2">
      <c r="B1062" s="75"/>
      <c r="I1062" s="52">
        <f t="shared" si="16"/>
        <v>0</v>
      </c>
    </row>
    <row r="1063" spans="2:9" x14ac:dyDescent="0.2">
      <c r="B1063" s="75"/>
      <c r="I1063" s="52">
        <f t="shared" si="16"/>
        <v>0</v>
      </c>
    </row>
    <row r="1064" spans="2:9" x14ac:dyDescent="0.2">
      <c r="B1064" s="75"/>
      <c r="I1064" s="52">
        <f t="shared" si="16"/>
        <v>0</v>
      </c>
    </row>
    <row r="1065" spans="2:9" x14ac:dyDescent="0.2">
      <c r="B1065" s="75"/>
      <c r="I1065" s="52">
        <f t="shared" si="16"/>
        <v>0</v>
      </c>
    </row>
    <row r="1066" spans="2:9" x14ac:dyDescent="0.2">
      <c r="B1066" s="75"/>
      <c r="I1066" s="52">
        <f t="shared" si="16"/>
        <v>0</v>
      </c>
    </row>
    <row r="1067" spans="2:9" x14ac:dyDescent="0.2">
      <c r="B1067" s="75"/>
      <c r="I1067" s="52">
        <f t="shared" si="16"/>
        <v>0</v>
      </c>
    </row>
    <row r="1068" spans="2:9" x14ac:dyDescent="0.2">
      <c r="B1068" s="75"/>
      <c r="I1068" s="52">
        <f t="shared" si="16"/>
        <v>0</v>
      </c>
    </row>
    <row r="1069" spans="2:9" x14ac:dyDescent="0.2">
      <c r="B1069" s="75"/>
      <c r="I1069" s="52">
        <f t="shared" si="16"/>
        <v>0</v>
      </c>
    </row>
    <row r="1070" spans="2:9" x14ac:dyDescent="0.2">
      <c r="B1070" s="75"/>
      <c r="I1070" s="52">
        <f t="shared" si="16"/>
        <v>0</v>
      </c>
    </row>
    <row r="1071" spans="2:9" x14ac:dyDescent="0.2">
      <c r="B1071" s="75"/>
      <c r="I1071" s="52">
        <f t="shared" si="16"/>
        <v>0</v>
      </c>
    </row>
    <row r="1072" spans="2:9" x14ac:dyDescent="0.2">
      <c r="B1072" s="75"/>
      <c r="I1072" s="52">
        <f t="shared" si="16"/>
        <v>0</v>
      </c>
    </row>
    <row r="1073" spans="2:9" x14ac:dyDescent="0.2">
      <c r="B1073" s="75"/>
      <c r="I1073" s="52">
        <f t="shared" si="16"/>
        <v>0</v>
      </c>
    </row>
    <row r="1074" spans="2:9" x14ac:dyDescent="0.2">
      <c r="B1074" s="75"/>
      <c r="I1074" s="52">
        <f t="shared" si="16"/>
        <v>0</v>
      </c>
    </row>
    <row r="1075" spans="2:9" x14ac:dyDescent="0.2">
      <c r="B1075" s="75"/>
      <c r="I1075" s="52">
        <f t="shared" si="16"/>
        <v>0</v>
      </c>
    </row>
    <row r="1076" spans="2:9" x14ac:dyDescent="0.2">
      <c r="B1076" s="75"/>
      <c r="I1076" s="52">
        <f t="shared" ref="I1076:I1139" si="17">ROUND((I1075+G1076-H1076),2)</f>
        <v>0</v>
      </c>
    </row>
    <row r="1077" spans="2:9" x14ac:dyDescent="0.2">
      <c r="B1077" s="75"/>
      <c r="I1077" s="52">
        <f t="shared" si="17"/>
        <v>0</v>
      </c>
    </row>
    <row r="1078" spans="2:9" x14ac:dyDescent="0.2">
      <c r="B1078" s="75"/>
      <c r="I1078" s="52">
        <f t="shared" si="17"/>
        <v>0</v>
      </c>
    </row>
    <row r="1079" spans="2:9" x14ac:dyDescent="0.2">
      <c r="B1079" s="75"/>
      <c r="I1079" s="52">
        <f t="shared" si="17"/>
        <v>0</v>
      </c>
    </row>
    <row r="1080" spans="2:9" x14ac:dyDescent="0.2">
      <c r="B1080" s="75"/>
      <c r="I1080" s="52">
        <f t="shared" si="17"/>
        <v>0</v>
      </c>
    </row>
    <row r="1081" spans="2:9" x14ac:dyDescent="0.2">
      <c r="B1081" s="75"/>
      <c r="I1081" s="52">
        <f t="shared" si="17"/>
        <v>0</v>
      </c>
    </row>
    <row r="1082" spans="2:9" x14ac:dyDescent="0.2">
      <c r="B1082" s="75"/>
      <c r="I1082" s="52">
        <f t="shared" si="17"/>
        <v>0</v>
      </c>
    </row>
    <row r="1083" spans="2:9" x14ac:dyDescent="0.2">
      <c r="B1083" s="75"/>
      <c r="I1083" s="52">
        <f t="shared" si="17"/>
        <v>0</v>
      </c>
    </row>
    <row r="1084" spans="2:9" x14ac:dyDescent="0.2">
      <c r="B1084" s="75"/>
      <c r="I1084" s="52">
        <f t="shared" si="17"/>
        <v>0</v>
      </c>
    </row>
    <row r="1085" spans="2:9" x14ac:dyDescent="0.2">
      <c r="B1085" s="75"/>
      <c r="I1085" s="52">
        <f t="shared" si="17"/>
        <v>0</v>
      </c>
    </row>
    <row r="1086" spans="2:9" x14ac:dyDescent="0.2">
      <c r="B1086" s="75"/>
      <c r="I1086" s="52">
        <f t="shared" si="17"/>
        <v>0</v>
      </c>
    </row>
    <row r="1087" spans="2:9" x14ac:dyDescent="0.2">
      <c r="B1087" s="75"/>
      <c r="I1087" s="52">
        <f t="shared" si="17"/>
        <v>0</v>
      </c>
    </row>
    <row r="1088" spans="2:9" x14ac:dyDescent="0.2">
      <c r="B1088" s="75"/>
      <c r="I1088" s="52">
        <f t="shared" si="17"/>
        <v>0</v>
      </c>
    </row>
    <row r="1089" spans="2:9" x14ac:dyDescent="0.2">
      <c r="B1089" s="75"/>
      <c r="I1089" s="52">
        <f t="shared" si="17"/>
        <v>0</v>
      </c>
    </row>
    <row r="1090" spans="2:9" x14ac:dyDescent="0.2">
      <c r="B1090" s="75"/>
      <c r="I1090" s="52">
        <f t="shared" si="17"/>
        <v>0</v>
      </c>
    </row>
    <row r="1091" spans="2:9" x14ac:dyDescent="0.2">
      <c r="B1091" s="75"/>
      <c r="I1091" s="52">
        <f t="shared" si="17"/>
        <v>0</v>
      </c>
    </row>
    <row r="1092" spans="2:9" x14ac:dyDescent="0.2">
      <c r="B1092" s="75"/>
      <c r="I1092" s="52">
        <f t="shared" si="17"/>
        <v>0</v>
      </c>
    </row>
    <row r="1093" spans="2:9" x14ac:dyDescent="0.2">
      <c r="B1093" s="75"/>
      <c r="I1093" s="52">
        <f t="shared" si="17"/>
        <v>0</v>
      </c>
    </row>
    <row r="1094" spans="2:9" x14ac:dyDescent="0.2">
      <c r="B1094" s="75"/>
      <c r="I1094" s="52">
        <f t="shared" si="17"/>
        <v>0</v>
      </c>
    </row>
    <row r="1095" spans="2:9" x14ac:dyDescent="0.2">
      <c r="B1095" s="75"/>
      <c r="I1095" s="52">
        <f t="shared" si="17"/>
        <v>0</v>
      </c>
    </row>
    <row r="1096" spans="2:9" x14ac:dyDescent="0.2">
      <c r="B1096" s="75"/>
      <c r="I1096" s="52">
        <f t="shared" si="17"/>
        <v>0</v>
      </c>
    </row>
    <row r="1097" spans="2:9" x14ac:dyDescent="0.2">
      <c r="B1097" s="75"/>
      <c r="I1097" s="52">
        <f t="shared" si="17"/>
        <v>0</v>
      </c>
    </row>
    <row r="1098" spans="2:9" x14ac:dyDescent="0.2">
      <c r="B1098" s="75"/>
      <c r="I1098" s="52">
        <f t="shared" si="17"/>
        <v>0</v>
      </c>
    </row>
    <row r="1099" spans="2:9" x14ac:dyDescent="0.2">
      <c r="B1099" s="75"/>
      <c r="I1099" s="52">
        <f t="shared" si="17"/>
        <v>0</v>
      </c>
    </row>
    <row r="1100" spans="2:9" x14ac:dyDescent="0.2">
      <c r="B1100" s="75"/>
      <c r="I1100" s="52">
        <f t="shared" si="17"/>
        <v>0</v>
      </c>
    </row>
    <row r="1101" spans="2:9" x14ac:dyDescent="0.2">
      <c r="B1101" s="75"/>
      <c r="I1101" s="52">
        <f t="shared" si="17"/>
        <v>0</v>
      </c>
    </row>
    <row r="1102" spans="2:9" x14ac:dyDescent="0.2">
      <c r="B1102" s="75"/>
      <c r="I1102" s="52">
        <f t="shared" si="17"/>
        <v>0</v>
      </c>
    </row>
    <row r="1103" spans="2:9" x14ac:dyDescent="0.2">
      <c r="B1103" s="75"/>
      <c r="I1103" s="52">
        <f t="shared" si="17"/>
        <v>0</v>
      </c>
    </row>
    <row r="1104" spans="2:9" x14ac:dyDescent="0.2">
      <c r="B1104" s="75"/>
      <c r="I1104" s="52">
        <f t="shared" si="17"/>
        <v>0</v>
      </c>
    </row>
    <row r="1105" spans="2:9" x14ac:dyDescent="0.2">
      <c r="B1105" s="75"/>
      <c r="I1105" s="52">
        <f t="shared" si="17"/>
        <v>0</v>
      </c>
    </row>
    <row r="1106" spans="2:9" x14ac:dyDescent="0.2">
      <c r="B1106" s="75"/>
      <c r="I1106" s="52">
        <f t="shared" si="17"/>
        <v>0</v>
      </c>
    </row>
    <row r="1107" spans="2:9" x14ac:dyDescent="0.2">
      <c r="B1107" s="75"/>
      <c r="I1107" s="52">
        <f t="shared" si="17"/>
        <v>0</v>
      </c>
    </row>
    <row r="1108" spans="2:9" x14ac:dyDescent="0.2">
      <c r="B1108" s="75"/>
      <c r="I1108" s="52">
        <f t="shared" si="17"/>
        <v>0</v>
      </c>
    </row>
    <row r="1109" spans="2:9" x14ac:dyDescent="0.2">
      <c r="B1109" s="75"/>
      <c r="I1109" s="52">
        <f t="shared" si="17"/>
        <v>0</v>
      </c>
    </row>
    <row r="1110" spans="2:9" x14ac:dyDescent="0.2">
      <c r="B1110" s="75"/>
      <c r="I1110" s="52">
        <f t="shared" si="17"/>
        <v>0</v>
      </c>
    </row>
    <row r="1111" spans="2:9" x14ac:dyDescent="0.2">
      <c r="B1111" s="75"/>
      <c r="I1111" s="52">
        <f t="shared" si="17"/>
        <v>0</v>
      </c>
    </row>
    <row r="1112" spans="2:9" x14ac:dyDescent="0.2">
      <c r="B1112" s="75"/>
      <c r="I1112" s="52">
        <f t="shared" si="17"/>
        <v>0</v>
      </c>
    </row>
    <row r="1113" spans="2:9" x14ac:dyDescent="0.2">
      <c r="B1113" s="75"/>
      <c r="I1113" s="52">
        <f t="shared" si="17"/>
        <v>0</v>
      </c>
    </row>
    <row r="1114" spans="2:9" x14ac:dyDescent="0.2">
      <c r="B1114" s="75"/>
      <c r="I1114" s="52">
        <f t="shared" si="17"/>
        <v>0</v>
      </c>
    </row>
    <row r="1115" spans="2:9" x14ac:dyDescent="0.2">
      <c r="B1115" s="75"/>
      <c r="I1115" s="52">
        <f t="shared" si="17"/>
        <v>0</v>
      </c>
    </row>
    <row r="1116" spans="2:9" x14ac:dyDescent="0.2">
      <c r="B1116" s="75"/>
      <c r="I1116" s="52">
        <f t="shared" si="17"/>
        <v>0</v>
      </c>
    </row>
    <row r="1117" spans="2:9" x14ac:dyDescent="0.2">
      <c r="B1117" s="75"/>
      <c r="I1117" s="52">
        <f t="shared" si="17"/>
        <v>0</v>
      </c>
    </row>
    <row r="1118" spans="2:9" x14ac:dyDescent="0.2">
      <c r="B1118" s="75"/>
      <c r="I1118" s="52">
        <f t="shared" si="17"/>
        <v>0</v>
      </c>
    </row>
    <row r="1119" spans="2:9" x14ac:dyDescent="0.2">
      <c r="B1119" s="75"/>
      <c r="I1119" s="52">
        <f t="shared" si="17"/>
        <v>0</v>
      </c>
    </row>
    <row r="1120" spans="2:9" x14ac:dyDescent="0.2">
      <c r="B1120" s="75"/>
      <c r="I1120" s="52">
        <f t="shared" si="17"/>
        <v>0</v>
      </c>
    </row>
    <row r="1121" spans="2:9" x14ac:dyDescent="0.2">
      <c r="B1121" s="75"/>
      <c r="I1121" s="52">
        <f t="shared" si="17"/>
        <v>0</v>
      </c>
    </row>
    <row r="1122" spans="2:9" x14ac:dyDescent="0.2">
      <c r="B1122" s="75"/>
      <c r="I1122" s="52">
        <f t="shared" si="17"/>
        <v>0</v>
      </c>
    </row>
    <row r="1123" spans="2:9" x14ac:dyDescent="0.2">
      <c r="B1123" s="75"/>
      <c r="I1123" s="52">
        <f t="shared" si="17"/>
        <v>0</v>
      </c>
    </row>
    <row r="1124" spans="2:9" x14ac:dyDescent="0.2">
      <c r="B1124" s="75"/>
      <c r="I1124" s="52">
        <f t="shared" si="17"/>
        <v>0</v>
      </c>
    </row>
    <row r="1125" spans="2:9" x14ac:dyDescent="0.2">
      <c r="B1125" s="75"/>
      <c r="I1125" s="52">
        <f t="shared" si="17"/>
        <v>0</v>
      </c>
    </row>
    <row r="1126" spans="2:9" x14ac:dyDescent="0.2">
      <c r="B1126" s="75"/>
      <c r="I1126" s="52">
        <f t="shared" si="17"/>
        <v>0</v>
      </c>
    </row>
    <row r="1127" spans="2:9" x14ac:dyDescent="0.2">
      <c r="B1127" s="75"/>
      <c r="I1127" s="52">
        <f t="shared" si="17"/>
        <v>0</v>
      </c>
    </row>
    <row r="1128" spans="2:9" x14ac:dyDescent="0.2">
      <c r="B1128" s="75"/>
      <c r="I1128" s="52">
        <f t="shared" si="17"/>
        <v>0</v>
      </c>
    </row>
    <row r="1129" spans="2:9" x14ac:dyDescent="0.2">
      <c r="B1129" s="75"/>
      <c r="I1129" s="52">
        <f t="shared" si="17"/>
        <v>0</v>
      </c>
    </row>
    <row r="1130" spans="2:9" x14ac:dyDescent="0.2">
      <c r="B1130" s="75"/>
      <c r="I1130" s="52">
        <f t="shared" si="17"/>
        <v>0</v>
      </c>
    </row>
    <row r="1131" spans="2:9" x14ac:dyDescent="0.2">
      <c r="B1131" s="75"/>
      <c r="I1131" s="52">
        <f t="shared" si="17"/>
        <v>0</v>
      </c>
    </row>
    <row r="1132" spans="2:9" x14ac:dyDescent="0.2">
      <c r="B1132" s="75"/>
      <c r="I1132" s="52">
        <f t="shared" si="17"/>
        <v>0</v>
      </c>
    </row>
    <row r="1133" spans="2:9" x14ac:dyDescent="0.2">
      <c r="B1133" s="75"/>
      <c r="I1133" s="52">
        <f t="shared" si="17"/>
        <v>0</v>
      </c>
    </row>
    <row r="1134" spans="2:9" x14ac:dyDescent="0.2">
      <c r="B1134" s="75"/>
      <c r="I1134" s="52">
        <f t="shared" si="17"/>
        <v>0</v>
      </c>
    </row>
    <row r="1135" spans="2:9" x14ac:dyDescent="0.2">
      <c r="B1135" s="75"/>
      <c r="I1135" s="52">
        <f t="shared" si="17"/>
        <v>0</v>
      </c>
    </row>
    <row r="1136" spans="2:9" x14ac:dyDescent="0.2">
      <c r="B1136" s="75"/>
      <c r="I1136" s="52">
        <f t="shared" si="17"/>
        <v>0</v>
      </c>
    </row>
    <row r="1137" spans="2:9" x14ac:dyDescent="0.2">
      <c r="B1137" s="75"/>
      <c r="I1137" s="52">
        <f t="shared" si="17"/>
        <v>0</v>
      </c>
    </row>
    <row r="1138" spans="2:9" x14ac:dyDescent="0.2">
      <c r="B1138" s="75"/>
      <c r="I1138" s="52">
        <f t="shared" si="17"/>
        <v>0</v>
      </c>
    </row>
    <row r="1139" spans="2:9" x14ac:dyDescent="0.2">
      <c r="B1139" s="75"/>
      <c r="I1139" s="52">
        <f t="shared" si="17"/>
        <v>0</v>
      </c>
    </row>
    <row r="1140" spans="2:9" x14ac:dyDescent="0.2">
      <c r="B1140" s="75"/>
      <c r="I1140" s="52">
        <f t="shared" ref="I1140:I1203" si="18">ROUND((I1139+G1140-H1140),2)</f>
        <v>0</v>
      </c>
    </row>
    <row r="1141" spans="2:9" x14ac:dyDescent="0.2">
      <c r="B1141" s="75"/>
      <c r="I1141" s="52">
        <f t="shared" si="18"/>
        <v>0</v>
      </c>
    </row>
    <row r="1142" spans="2:9" x14ac:dyDescent="0.2">
      <c r="B1142" s="75"/>
      <c r="I1142" s="52">
        <f t="shared" si="18"/>
        <v>0</v>
      </c>
    </row>
    <row r="1143" spans="2:9" x14ac:dyDescent="0.2">
      <c r="B1143" s="75"/>
      <c r="I1143" s="52">
        <f t="shared" si="18"/>
        <v>0</v>
      </c>
    </row>
    <row r="1144" spans="2:9" x14ac:dyDescent="0.2">
      <c r="B1144" s="75"/>
      <c r="I1144" s="52">
        <f t="shared" si="18"/>
        <v>0</v>
      </c>
    </row>
    <row r="1145" spans="2:9" x14ac:dyDescent="0.2">
      <c r="B1145" s="75"/>
      <c r="I1145" s="52">
        <f t="shared" si="18"/>
        <v>0</v>
      </c>
    </row>
    <row r="1146" spans="2:9" x14ac:dyDescent="0.2">
      <c r="B1146" s="75"/>
      <c r="I1146" s="52">
        <f t="shared" si="18"/>
        <v>0</v>
      </c>
    </row>
    <row r="1147" spans="2:9" x14ac:dyDescent="0.2">
      <c r="B1147" s="75"/>
      <c r="I1147" s="52">
        <f t="shared" si="18"/>
        <v>0</v>
      </c>
    </row>
    <row r="1148" spans="2:9" x14ac:dyDescent="0.2">
      <c r="B1148" s="75"/>
      <c r="I1148" s="52">
        <f t="shared" si="18"/>
        <v>0</v>
      </c>
    </row>
    <row r="1149" spans="2:9" x14ac:dyDescent="0.2">
      <c r="B1149" s="75"/>
      <c r="I1149" s="52">
        <f t="shared" si="18"/>
        <v>0</v>
      </c>
    </row>
    <row r="1150" spans="2:9" x14ac:dyDescent="0.2">
      <c r="B1150" s="75"/>
      <c r="I1150" s="52">
        <f t="shared" si="18"/>
        <v>0</v>
      </c>
    </row>
    <row r="1151" spans="2:9" x14ac:dyDescent="0.2">
      <c r="B1151" s="75"/>
      <c r="I1151" s="52">
        <f t="shared" si="18"/>
        <v>0</v>
      </c>
    </row>
    <row r="1152" spans="2:9" x14ac:dyDescent="0.2">
      <c r="B1152" s="75"/>
      <c r="I1152" s="52">
        <f t="shared" si="18"/>
        <v>0</v>
      </c>
    </row>
    <row r="1153" spans="2:9" x14ac:dyDescent="0.2">
      <c r="B1153" s="75"/>
      <c r="I1153" s="52">
        <f t="shared" si="18"/>
        <v>0</v>
      </c>
    </row>
    <row r="1154" spans="2:9" x14ac:dyDescent="0.2">
      <c r="B1154" s="75"/>
      <c r="I1154" s="52">
        <f t="shared" si="18"/>
        <v>0</v>
      </c>
    </row>
    <row r="1155" spans="2:9" x14ac:dyDescent="0.2">
      <c r="B1155" s="75"/>
      <c r="I1155" s="52">
        <f t="shared" si="18"/>
        <v>0</v>
      </c>
    </row>
    <row r="1156" spans="2:9" x14ac:dyDescent="0.2">
      <c r="B1156" s="75"/>
      <c r="I1156" s="52">
        <f t="shared" si="18"/>
        <v>0</v>
      </c>
    </row>
    <row r="1157" spans="2:9" x14ac:dyDescent="0.2">
      <c r="B1157" s="75"/>
      <c r="I1157" s="52">
        <f t="shared" si="18"/>
        <v>0</v>
      </c>
    </row>
    <row r="1158" spans="2:9" x14ac:dyDescent="0.2">
      <c r="B1158" s="75"/>
      <c r="I1158" s="52">
        <f t="shared" si="18"/>
        <v>0</v>
      </c>
    </row>
    <row r="1159" spans="2:9" x14ac:dyDescent="0.2">
      <c r="B1159" s="75"/>
      <c r="I1159" s="52">
        <f t="shared" si="18"/>
        <v>0</v>
      </c>
    </row>
    <row r="1160" spans="2:9" x14ac:dyDescent="0.2">
      <c r="B1160" s="75"/>
      <c r="I1160" s="52">
        <f t="shared" si="18"/>
        <v>0</v>
      </c>
    </row>
    <row r="1161" spans="2:9" x14ac:dyDescent="0.2">
      <c r="B1161" s="75"/>
      <c r="I1161" s="52">
        <f t="shared" si="18"/>
        <v>0</v>
      </c>
    </row>
    <row r="1162" spans="2:9" x14ac:dyDescent="0.2">
      <c r="B1162" s="75"/>
      <c r="I1162" s="52">
        <f t="shared" si="18"/>
        <v>0</v>
      </c>
    </row>
    <row r="1163" spans="2:9" x14ac:dyDescent="0.2">
      <c r="B1163" s="75"/>
      <c r="I1163" s="52">
        <f t="shared" si="18"/>
        <v>0</v>
      </c>
    </row>
    <row r="1164" spans="2:9" x14ac:dyDescent="0.2">
      <c r="B1164" s="75"/>
      <c r="I1164" s="52">
        <f t="shared" si="18"/>
        <v>0</v>
      </c>
    </row>
    <row r="1165" spans="2:9" x14ac:dyDescent="0.2">
      <c r="B1165" s="75"/>
      <c r="I1165" s="52">
        <f t="shared" si="18"/>
        <v>0</v>
      </c>
    </row>
    <row r="1166" spans="2:9" x14ac:dyDescent="0.2">
      <c r="B1166" s="75"/>
      <c r="I1166" s="52">
        <f t="shared" si="18"/>
        <v>0</v>
      </c>
    </row>
    <row r="1167" spans="2:9" x14ac:dyDescent="0.2">
      <c r="B1167" s="75"/>
      <c r="I1167" s="52">
        <f t="shared" si="18"/>
        <v>0</v>
      </c>
    </row>
    <row r="1168" spans="2:9" x14ac:dyDescent="0.2">
      <c r="B1168" s="75"/>
      <c r="I1168" s="52">
        <f t="shared" si="18"/>
        <v>0</v>
      </c>
    </row>
    <row r="1169" spans="2:9" x14ac:dyDescent="0.2">
      <c r="B1169" s="75"/>
      <c r="I1169" s="52">
        <f t="shared" si="18"/>
        <v>0</v>
      </c>
    </row>
    <row r="1170" spans="2:9" x14ac:dyDescent="0.2">
      <c r="B1170" s="75"/>
      <c r="I1170" s="52">
        <f t="shared" si="18"/>
        <v>0</v>
      </c>
    </row>
    <row r="1171" spans="2:9" x14ac:dyDescent="0.2">
      <c r="B1171" s="75"/>
      <c r="I1171" s="52">
        <f t="shared" si="18"/>
        <v>0</v>
      </c>
    </row>
    <row r="1172" spans="2:9" x14ac:dyDescent="0.2">
      <c r="B1172" s="75"/>
      <c r="I1172" s="52">
        <f t="shared" si="18"/>
        <v>0</v>
      </c>
    </row>
    <row r="1173" spans="2:9" x14ac:dyDescent="0.2">
      <c r="B1173" s="75"/>
      <c r="I1173" s="52">
        <f t="shared" si="18"/>
        <v>0</v>
      </c>
    </row>
    <row r="1174" spans="2:9" x14ac:dyDescent="0.2">
      <c r="B1174" s="75"/>
      <c r="I1174" s="52">
        <f t="shared" si="18"/>
        <v>0</v>
      </c>
    </row>
    <row r="1175" spans="2:9" x14ac:dyDescent="0.2">
      <c r="B1175" s="75"/>
      <c r="I1175" s="52">
        <f t="shared" si="18"/>
        <v>0</v>
      </c>
    </row>
    <row r="1176" spans="2:9" x14ac:dyDescent="0.2">
      <c r="B1176" s="75"/>
      <c r="I1176" s="52">
        <f t="shared" si="18"/>
        <v>0</v>
      </c>
    </row>
    <row r="1177" spans="2:9" x14ac:dyDescent="0.2">
      <c r="B1177" s="75"/>
      <c r="I1177" s="52">
        <f t="shared" si="18"/>
        <v>0</v>
      </c>
    </row>
    <row r="1178" spans="2:9" x14ac:dyDescent="0.2">
      <c r="B1178" s="75"/>
      <c r="I1178" s="52">
        <f t="shared" si="18"/>
        <v>0</v>
      </c>
    </row>
    <row r="1179" spans="2:9" x14ac:dyDescent="0.2">
      <c r="B1179" s="75"/>
      <c r="I1179" s="52">
        <f t="shared" si="18"/>
        <v>0</v>
      </c>
    </row>
    <row r="1180" spans="2:9" x14ac:dyDescent="0.2">
      <c r="B1180" s="75"/>
      <c r="I1180" s="52">
        <f t="shared" si="18"/>
        <v>0</v>
      </c>
    </row>
    <row r="1181" spans="2:9" x14ac:dyDescent="0.2">
      <c r="B1181" s="75"/>
      <c r="I1181" s="52">
        <f t="shared" si="18"/>
        <v>0</v>
      </c>
    </row>
    <row r="1182" spans="2:9" x14ac:dyDescent="0.2">
      <c r="B1182" s="75"/>
      <c r="I1182" s="52">
        <f t="shared" si="18"/>
        <v>0</v>
      </c>
    </row>
    <row r="1183" spans="2:9" x14ac:dyDescent="0.2">
      <c r="B1183" s="75"/>
      <c r="I1183" s="52">
        <f t="shared" si="18"/>
        <v>0</v>
      </c>
    </row>
    <row r="1184" spans="2:9" x14ac:dyDescent="0.2">
      <c r="B1184" s="75"/>
      <c r="I1184" s="52">
        <f t="shared" si="18"/>
        <v>0</v>
      </c>
    </row>
    <row r="1185" spans="2:9" x14ac:dyDescent="0.2">
      <c r="B1185" s="75"/>
      <c r="I1185" s="52">
        <f t="shared" si="18"/>
        <v>0</v>
      </c>
    </row>
    <row r="1186" spans="2:9" x14ac:dyDescent="0.2">
      <c r="B1186" s="75"/>
      <c r="I1186" s="52">
        <f t="shared" si="18"/>
        <v>0</v>
      </c>
    </row>
    <row r="1187" spans="2:9" x14ac:dyDescent="0.2">
      <c r="B1187" s="75"/>
      <c r="I1187" s="52">
        <f t="shared" si="18"/>
        <v>0</v>
      </c>
    </row>
    <row r="1188" spans="2:9" x14ac:dyDescent="0.2">
      <c r="B1188" s="75"/>
      <c r="I1188" s="52">
        <f t="shared" si="18"/>
        <v>0</v>
      </c>
    </row>
    <row r="1189" spans="2:9" x14ac:dyDescent="0.2">
      <c r="B1189" s="75"/>
      <c r="I1189" s="52">
        <f t="shared" si="18"/>
        <v>0</v>
      </c>
    </row>
    <row r="1190" spans="2:9" x14ac:dyDescent="0.2">
      <c r="B1190" s="75"/>
      <c r="I1190" s="52">
        <f t="shared" si="18"/>
        <v>0</v>
      </c>
    </row>
    <row r="1191" spans="2:9" x14ac:dyDescent="0.2">
      <c r="B1191" s="75"/>
      <c r="I1191" s="52">
        <f t="shared" si="18"/>
        <v>0</v>
      </c>
    </row>
    <row r="1192" spans="2:9" x14ac:dyDescent="0.2">
      <c r="B1192" s="75"/>
      <c r="I1192" s="52">
        <f t="shared" si="18"/>
        <v>0</v>
      </c>
    </row>
    <row r="1193" spans="2:9" x14ac:dyDescent="0.2">
      <c r="B1193" s="75"/>
      <c r="I1193" s="52">
        <f t="shared" si="18"/>
        <v>0</v>
      </c>
    </row>
    <row r="1194" spans="2:9" x14ac:dyDescent="0.2">
      <c r="B1194" s="75"/>
      <c r="I1194" s="52">
        <f t="shared" si="18"/>
        <v>0</v>
      </c>
    </row>
    <row r="1195" spans="2:9" x14ac:dyDescent="0.2">
      <c r="B1195" s="75"/>
      <c r="I1195" s="52">
        <f t="shared" si="18"/>
        <v>0</v>
      </c>
    </row>
    <row r="1196" spans="2:9" x14ac:dyDescent="0.2">
      <c r="B1196" s="75"/>
      <c r="I1196" s="52">
        <f t="shared" si="18"/>
        <v>0</v>
      </c>
    </row>
    <row r="1197" spans="2:9" x14ac:dyDescent="0.2">
      <c r="B1197" s="75"/>
      <c r="I1197" s="52">
        <f t="shared" si="18"/>
        <v>0</v>
      </c>
    </row>
    <row r="1198" spans="2:9" x14ac:dyDescent="0.2">
      <c r="B1198" s="75"/>
      <c r="I1198" s="52">
        <f t="shared" si="18"/>
        <v>0</v>
      </c>
    </row>
    <row r="1199" spans="2:9" x14ac:dyDescent="0.2">
      <c r="B1199" s="75"/>
      <c r="I1199" s="52">
        <f t="shared" si="18"/>
        <v>0</v>
      </c>
    </row>
    <row r="1200" spans="2:9" x14ac:dyDescent="0.2">
      <c r="B1200" s="75"/>
      <c r="I1200" s="52">
        <f t="shared" si="18"/>
        <v>0</v>
      </c>
    </row>
    <row r="1201" spans="2:9" x14ac:dyDescent="0.2">
      <c r="B1201" s="75"/>
      <c r="I1201" s="52">
        <f t="shared" si="18"/>
        <v>0</v>
      </c>
    </row>
    <row r="1202" spans="2:9" x14ac:dyDescent="0.2">
      <c r="B1202" s="75"/>
      <c r="I1202" s="52">
        <f t="shared" si="18"/>
        <v>0</v>
      </c>
    </row>
    <row r="1203" spans="2:9" x14ac:dyDescent="0.2">
      <c r="B1203" s="75"/>
      <c r="I1203" s="52">
        <f t="shared" si="18"/>
        <v>0</v>
      </c>
    </row>
    <row r="1204" spans="2:9" x14ac:dyDescent="0.2">
      <c r="B1204" s="75"/>
      <c r="I1204" s="52">
        <f t="shared" ref="I1204:I1267" si="19">ROUND((I1203+G1204-H1204),2)</f>
        <v>0</v>
      </c>
    </row>
    <row r="1205" spans="2:9" x14ac:dyDescent="0.2">
      <c r="B1205" s="75"/>
      <c r="I1205" s="52">
        <f t="shared" si="19"/>
        <v>0</v>
      </c>
    </row>
    <row r="1206" spans="2:9" x14ac:dyDescent="0.2">
      <c r="B1206" s="75"/>
      <c r="I1206" s="52">
        <f t="shared" si="19"/>
        <v>0</v>
      </c>
    </row>
    <row r="1207" spans="2:9" x14ac:dyDescent="0.2">
      <c r="B1207" s="75"/>
      <c r="I1207" s="52">
        <f t="shared" si="19"/>
        <v>0</v>
      </c>
    </row>
    <row r="1208" spans="2:9" x14ac:dyDescent="0.2">
      <c r="B1208" s="75"/>
      <c r="I1208" s="52">
        <f t="shared" si="19"/>
        <v>0</v>
      </c>
    </row>
    <row r="1209" spans="2:9" x14ac:dyDescent="0.2">
      <c r="B1209" s="75"/>
      <c r="I1209" s="52">
        <f t="shared" si="19"/>
        <v>0</v>
      </c>
    </row>
    <row r="1210" spans="2:9" x14ac:dyDescent="0.2">
      <c r="B1210" s="75"/>
      <c r="I1210" s="52">
        <f t="shared" si="19"/>
        <v>0</v>
      </c>
    </row>
    <row r="1211" spans="2:9" x14ac:dyDescent="0.2">
      <c r="B1211" s="75"/>
      <c r="I1211" s="52">
        <f t="shared" si="19"/>
        <v>0</v>
      </c>
    </row>
    <row r="1212" spans="2:9" x14ac:dyDescent="0.2">
      <c r="B1212" s="75"/>
      <c r="I1212" s="52">
        <f t="shared" si="19"/>
        <v>0</v>
      </c>
    </row>
    <row r="1213" spans="2:9" x14ac:dyDescent="0.2">
      <c r="B1213" s="75"/>
      <c r="I1213" s="52">
        <f t="shared" si="19"/>
        <v>0</v>
      </c>
    </row>
    <row r="1214" spans="2:9" x14ac:dyDescent="0.2">
      <c r="B1214" s="75"/>
      <c r="I1214" s="52">
        <f t="shared" si="19"/>
        <v>0</v>
      </c>
    </row>
    <row r="1215" spans="2:9" x14ac:dyDescent="0.2">
      <c r="B1215" s="75"/>
      <c r="I1215" s="52">
        <f t="shared" si="19"/>
        <v>0</v>
      </c>
    </row>
    <row r="1216" spans="2:9" x14ac:dyDescent="0.2">
      <c r="B1216" s="75"/>
      <c r="I1216" s="52">
        <f t="shared" si="19"/>
        <v>0</v>
      </c>
    </row>
    <row r="1217" spans="2:9" x14ac:dyDescent="0.2">
      <c r="B1217" s="75"/>
      <c r="I1217" s="52">
        <f t="shared" si="19"/>
        <v>0</v>
      </c>
    </row>
    <row r="1218" spans="2:9" x14ac:dyDescent="0.2">
      <c r="B1218" s="75"/>
      <c r="I1218" s="52">
        <f t="shared" si="19"/>
        <v>0</v>
      </c>
    </row>
    <row r="1219" spans="2:9" x14ac:dyDescent="0.2">
      <c r="B1219" s="75"/>
      <c r="I1219" s="52">
        <f t="shared" si="19"/>
        <v>0</v>
      </c>
    </row>
    <row r="1220" spans="2:9" x14ac:dyDescent="0.2">
      <c r="B1220" s="75"/>
      <c r="I1220" s="52">
        <f t="shared" si="19"/>
        <v>0</v>
      </c>
    </row>
    <row r="1221" spans="2:9" x14ac:dyDescent="0.2">
      <c r="B1221" s="75"/>
      <c r="I1221" s="52">
        <f t="shared" si="19"/>
        <v>0</v>
      </c>
    </row>
    <row r="1222" spans="2:9" x14ac:dyDescent="0.2">
      <c r="B1222" s="75"/>
      <c r="I1222" s="52">
        <f t="shared" si="19"/>
        <v>0</v>
      </c>
    </row>
    <row r="1223" spans="2:9" x14ac:dyDescent="0.2">
      <c r="B1223" s="75"/>
      <c r="I1223" s="52">
        <f t="shared" si="19"/>
        <v>0</v>
      </c>
    </row>
    <row r="1224" spans="2:9" x14ac:dyDescent="0.2">
      <c r="B1224" s="75"/>
      <c r="I1224" s="52">
        <f t="shared" si="19"/>
        <v>0</v>
      </c>
    </row>
    <row r="1225" spans="2:9" x14ac:dyDescent="0.2">
      <c r="B1225" s="75"/>
      <c r="I1225" s="52">
        <f t="shared" si="19"/>
        <v>0</v>
      </c>
    </row>
    <row r="1226" spans="2:9" x14ac:dyDescent="0.2">
      <c r="B1226" s="75"/>
      <c r="I1226" s="52">
        <f t="shared" si="19"/>
        <v>0</v>
      </c>
    </row>
    <row r="1227" spans="2:9" x14ac:dyDescent="0.2">
      <c r="B1227" s="75"/>
      <c r="I1227" s="52">
        <f t="shared" si="19"/>
        <v>0</v>
      </c>
    </row>
    <row r="1228" spans="2:9" x14ac:dyDescent="0.2">
      <c r="B1228" s="75"/>
      <c r="I1228" s="52">
        <f t="shared" si="19"/>
        <v>0</v>
      </c>
    </row>
    <row r="1229" spans="2:9" x14ac:dyDescent="0.2">
      <c r="B1229" s="75"/>
      <c r="I1229" s="52">
        <f t="shared" si="19"/>
        <v>0</v>
      </c>
    </row>
    <row r="1230" spans="2:9" x14ac:dyDescent="0.2">
      <c r="B1230" s="75"/>
      <c r="I1230" s="52">
        <f t="shared" si="19"/>
        <v>0</v>
      </c>
    </row>
    <row r="1231" spans="2:9" x14ac:dyDescent="0.2">
      <c r="B1231" s="75"/>
      <c r="I1231" s="52">
        <f t="shared" si="19"/>
        <v>0</v>
      </c>
    </row>
    <row r="1232" spans="2:9" x14ac:dyDescent="0.2">
      <c r="B1232" s="75"/>
      <c r="I1232" s="52">
        <f t="shared" si="19"/>
        <v>0</v>
      </c>
    </row>
    <row r="1233" spans="2:9" x14ac:dyDescent="0.2">
      <c r="B1233" s="75"/>
      <c r="I1233" s="52">
        <f t="shared" si="19"/>
        <v>0</v>
      </c>
    </row>
    <row r="1234" spans="2:9" x14ac:dyDescent="0.2">
      <c r="B1234" s="75"/>
      <c r="I1234" s="52">
        <f t="shared" si="19"/>
        <v>0</v>
      </c>
    </row>
    <row r="1235" spans="2:9" x14ac:dyDescent="0.2">
      <c r="B1235" s="75"/>
      <c r="I1235" s="52">
        <f t="shared" si="19"/>
        <v>0</v>
      </c>
    </row>
    <row r="1236" spans="2:9" x14ac:dyDescent="0.2">
      <c r="B1236" s="75"/>
      <c r="I1236" s="52">
        <f t="shared" si="19"/>
        <v>0</v>
      </c>
    </row>
    <row r="1237" spans="2:9" x14ac:dyDescent="0.2">
      <c r="B1237" s="75"/>
      <c r="I1237" s="52">
        <f t="shared" si="19"/>
        <v>0</v>
      </c>
    </row>
    <row r="1238" spans="2:9" x14ac:dyDescent="0.2">
      <c r="B1238" s="75"/>
      <c r="I1238" s="52">
        <f t="shared" si="19"/>
        <v>0</v>
      </c>
    </row>
    <row r="1239" spans="2:9" x14ac:dyDescent="0.2">
      <c r="B1239" s="75"/>
      <c r="I1239" s="52">
        <f t="shared" si="19"/>
        <v>0</v>
      </c>
    </row>
    <row r="1240" spans="2:9" x14ac:dyDescent="0.2">
      <c r="B1240" s="75"/>
      <c r="I1240" s="52">
        <f t="shared" si="19"/>
        <v>0</v>
      </c>
    </row>
    <row r="1241" spans="2:9" x14ac:dyDescent="0.2">
      <c r="B1241" s="75"/>
      <c r="I1241" s="52">
        <f t="shared" si="19"/>
        <v>0</v>
      </c>
    </row>
    <row r="1242" spans="2:9" x14ac:dyDescent="0.2">
      <c r="B1242" s="75"/>
      <c r="I1242" s="52">
        <f t="shared" si="19"/>
        <v>0</v>
      </c>
    </row>
    <row r="1243" spans="2:9" x14ac:dyDescent="0.2">
      <c r="B1243" s="75"/>
      <c r="I1243" s="52">
        <f t="shared" si="19"/>
        <v>0</v>
      </c>
    </row>
    <row r="1244" spans="2:9" x14ac:dyDescent="0.2">
      <c r="B1244" s="75"/>
      <c r="I1244" s="52">
        <f t="shared" si="19"/>
        <v>0</v>
      </c>
    </row>
    <row r="1245" spans="2:9" x14ac:dyDescent="0.2">
      <c r="B1245" s="75"/>
      <c r="I1245" s="52">
        <f t="shared" si="19"/>
        <v>0</v>
      </c>
    </row>
    <row r="1246" spans="2:9" x14ac:dyDescent="0.2">
      <c r="B1246" s="75"/>
      <c r="I1246" s="52">
        <f t="shared" si="19"/>
        <v>0</v>
      </c>
    </row>
    <row r="1247" spans="2:9" x14ac:dyDescent="0.2">
      <c r="B1247" s="75"/>
      <c r="I1247" s="52">
        <f t="shared" si="19"/>
        <v>0</v>
      </c>
    </row>
    <row r="1248" spans="2:9" x14ac:dyDescent="0.2">
      <c r="B1248" s="75"/>
      <c r="I1248" s="52">
        <f t="shared" si="19"/>
        <v>0</v>
      </c>
    </row>
    <row r="1249" spans="2:9" x14ac:dyDescent="0.2">
      <c r="B1249" s="75"/>
      <c r="I1249" s="52">
        <f t="shared" si="19"/>
        <v>0</v>
      </c>
    </row>
    <row r="1250" spans="2:9" x14ac:dyDescent="0.2">
      <c r="B1250" s="75"/>
      <c r="I1250" s="52">
        <f t="shared" si="19"/>
        <v>0</v>
      </c>
    </row>
    <row r="1251" spans="2:9" x14ac:dyDescent="0.2">
      <c r="B1251" s="75"/>
      <c r="I1251" s="52">
        <f t="shared" si="19"/>
        <v>0</v>
      </c>
    </row>
    <row r="1252" spans="2:9" x14ac:dyDescent="0.2">
      <c r="B1252" s="75"/>
      <c r="I1252" s="52">
        <f t="shared" si="19"/>
        <v>0</v>
      </c>
    </row>
    <row r="1253" spans="2:9" x14ac:dyDescent="0.2">
      <c r="B1253" s="75"/>
      <c r="I1253" s="52">
        <f t="shared" si="19"/>
        <v>0</v>
      </c>
    </row>
    <row r="1254" spans="2:9" x14ac:dyDescent="0.2">
      <c r="B1254" s="75"/>
      <c r="I1254" s="52">
        <f t="shared" si="19"/>
        <v>0</v>
      </c>
    </row>
    <row r="1255" spans="2:9" x14ac:dyDescent="0.2">
      <c r="B1255" s="75"/>
      <c r="I1255" s="52">
        <f t="shared" si="19"/>
        <v>0</v>
      </c>
    </row>
    <row r="1256" spans="2:9" x14ac:dyDescent="0.2">
      <c r="B1256" s="75"/>
      <c r="I1256" s="52">
        <f t="shared" si="19"/>
        <v>0</v>
      </c>
    </row>
    <row r="1257" spans="2:9" x14ac:dyDescent="0.2">
      <c r="B1257" s="75"/>
      <c r="I1257" s="52">
        <f t="shared" si="19"/>
        <v>0</v>
      </c>
    </row>
    <row r="1258" spans="2:9" x14ac:dyDescent="0.2">
      <c r="B1258" s="75"/>
      <c r="I1258" s="52">
        <f t="shared" si="19"/>
        <v>0</v>
      </c>
    </row>
    <row r="1259" spans="2:9" x14ac:dyDescent="0.2">
      <c r="B1259" s="75"/>
      <c r="I1259" s="52">
        <f t="shared" si="19"/>
        <v>0</v>
      </c>
    </row>
    <row r="1260" spans="2:9" x14ac:dyDescent="0.2">
      <c r="B1260" s="75"/>
      <c r="I1260" s="52">
        <f t="shared" si="19"/>
        <v>0</v>
      </c>
    </row>
    <row r="1261" spans="2:9" x14ac:dyDescent="0.2">
      <c r="B1261" s="75"/>
      <c r="I1261" s="52">
        <f t="shared" si="19"/>
        <v>0</v>
      </c>
    </row>
    <row r="1262" spans="2:9" x14ac:dyDescent="0.2">
      <c r="B1262" s="75"/>
      <c r="I1262" s="52">
        <f t="shared" si="19"/>
        <v>0</v>
      </c>
    </row>
    <row r="1263" spans="2:9" x14ac:dyDescent="0.2">
      <c r="B1263" s="75"/>
      <c r="I1263" s="52">
        <f t="shared" si="19"/>
        <v>0</v>
      </c>
    </row>
    <row r="1264" spans="2:9" x14ac:dyDescent="0.2">
      <c r="B1264" s="75"/>
      <c r="I1264" s="52">
        <f t="shared" si="19"/>
        <v>0</v>
      </c>
    </row>
    <row r="1265" spans="2:9" x14ac:dyDescent="0.2">
      <c r="B1265" s="75"/>
      <c r="I1265" s="52">
        <f t="shared" si="19"/>
        <v>0</v>
      </c>
    </row>
    <row r="1266" spans="2:9" x14ac:dyDescent="0.2">
      <c r="B1266" s="75"/>
      <c r="I1266" s="52">
        <f t="shared" si="19"/>
        <v>0</v>
      </c>
    </row>
    <row r="1267" spans="2:9" x14ac:dyDescent="0.2">
      <c r="B1267" s="75"/>
      <c r="I1267" s="52">
        <f t="shared" si="19"/>
        <v>0</v>
      </c>
    </row>
    <row r="1268" spans="2:9" x14ac:dyDescent="0.2">
      <c r="B1268" s="75"/>
      <c r="I1268" s="52">
        <f t="shared" ref="I1268:I1331" si="20">ROUND((I1267+G1268-H1268),2)</f>
        <v>0</v>
      </c>
    </row>
    <row r="1269" spans="2:9" x14ac:dyDescent="0.2">
      <c r="B1269" s="75"/>
      <c r="I1269" s="52">
        <f t="shared" si="20"/>
        <v>0</v>
      </c>
    </row>
    <row r="1270" spans="2:9" x14ac:dyDescent="0.2">
      <c r="B1270" s="75"/>
      <c r="I1270" s="52">
        <f t="shared" si="20"/>
        <v>0</v>
      </c>
    </row>
    <row r="1271" spans="2:9" x14ac:dyDescent="0.2">
      <c r="B1271" s="75"/>
      <c r="I1271" s="52">
        <f t="shared" si="20"/>
        <v>0</v>
      </c>
    </row>
    <row r="1272" spans="2:9" x14ac:dyDescent="0.2">
      <c r="B1272" s="75"/>
      <c r="I1272" s="52">
        <f t="shared" si="20"/>
        <v>0</v>
      </c>
    </row>
    <row r="1273" spans="2:9" x14ac:dyDescent="0.2">
      <c r="B1273" s="75"/>
      <c r="I1273" s="52">
        <f t="shared" si="20"/>
        <v>0</v>
      </c>
    </row>
    <row r="1274" spans="2:9" x14ac:dyDescent="0.2">
      <c r="B1274" s="75"/>
      <c r="I1274" s="52">
        <f t="shared" si="20"/>
        <v>0</v>
      </c>
    </row>
    <row r="1275" spans="2:9" x14ac:dyDescent="0.2">
      <c r="B1275" s="75"/>
      <c r="I1275" s="52">
        <f t="shared" si="20"/>
        <v>0</v>
      </c>
    </row>
    <row r="1276" spans="2:9" x14ac:dyDescent="0.2">
      <c r="B1276" s="75"/>
      <c r="I1276" s="52">
        <f t="shared" si="20"/>
        <v>0</v>
      </c>
    </row>
    <row r="1277" spans="2:9" x14ac:dyDescent="0.2">
      <c r="B1277" s="75"/>
      <c r="I1277" s="52">
        <f t="shared" si="20"/>
        <v>0</v>
      </c>
    </row>
    <row r="1278" spans="2:9" x14ac:dyDescent="0.2">
      <c r="B1278" s="75"/>
      <c r="I1278" s="52">
        <f t="shared" si="20"/>
        <v>0</v>
      </c>
    </row>
    <row r="1279" spans="2:9" x14ac:dyDescent="0.2">
      <c r="B1279" s="75"/>
      <c r="I1279" s="52">
        <f t="shared" si="20"/>
        <v>0</v>
      </c>
    </row>
    <row r="1280" spans="2:9" x14ac:dyDescent="0.2">
      <c r="B1280" s="75"/>
      <c r="I1280" s="52">
        <f t="shared" si="20"/>
        <v>0</v>
      </c>
    </row>
    <row r="1281" spans="2:9" x14ac:dyDescent="0.2">
      <c r="B1281" s="75"/>
      <c r="I1281" s="52">
        <f t="shared" si="20"/>
        <v>0</v>
      </c>
    </row>
    <row r="1282" spans="2:9" x14ac:dyDescent="0.2">
      <c r="B1282" s="75"/>
      <c r="I1282" s="52">
        <f t="shared" si="20"/>
        <v>0</v>
      </c>
    </row>
    <row r="1283" spans="2:9" x14ac:dyDescent="0.2">
      <c r="B1283" s="75"/>
      <c r="I1283" s="52">
        <f t="shared" si="20"/>
        <v>0</v>
      </c>
    </row>
    <row r="1284" spans="2:9" x14ac:dyDescent="0.2">
      <c r="B1284" s="75"/>
      <c r="I1284" s="52">
        <f t="shared" si="20"/>
        <v>0</v>
      </c>
    </row>
    <row r="1285" spans="2:9" x14ac:dyDescent="0.2">
      <c r="B1285" s="75"/>
      <c r="I1285" s="52">
        <f t="shared" si="20"/>
        <v>0</v>
      </c>
    </row>
    <row r="1286" spans="2:9" x14ac:dyDescent="0.2">
      <c r="B1286" s="75"/>
      <c r="I1286" s="52">
        <f t="shared" si="20"/>
        <v>0</v>
      </c>
    </row>
    <row r="1287" spans="2:9" x14ac:dyDescent="0.2">
      <c r="B1287" s="75"/>
      <c r="I1287" s="52">
        <f t="shared" si="20"/>
        <v>0</v>
      </c>
    </row>
    <row r="1288" spans="2:9" x14ac:dyDescent="0.2">
      <c r="B1288" s="75"/>
      <c r="I1288" s="52">
        <f t="shared" si="20"/>
        <v>0</v>
      </c>
    </row>
    <row r="1289" spans="2:9" x14ac:dyDescent="0.2">
      <c r="B1289" s="75"/>
      <c r="I1289" s="52">
        <f t="shared" si="20"/>
        <v>0</v>
      </c>
    </row>
    <row r="1290" spans="2:9" x14ac:dyDescent="0.2">
      <c r="B1290" s="75"/>
      <c r="I1290" s="52">
        <f t="shared" si="20"/>
        <v>0</v>
      </c>
    </row>
    <row r="1291" spans="2:9" x14ac:dyDescent="0.2">
      <c r="B1291" s="75"/>
      <c r="I1291" s="52">
        <f t="shared" si="20"/>
        <v>0</v>
      </c>
    </row>
    <row r="1292" spans="2:9" x14ac:dyDescent="0.2">
      <c r="B1292" s="75"/>
      <c r="I1292" s="52">
        <f t="shared" si="20"/>
        <v>0</v>
      </c>
    </row>
    <row r="1293" spans="2:9" x14ac:dyDescent="0.2">
      <c r="B1293" s="75"/>
      <c r="I1293" s="52">
        <f t="shared" si="20"/>
        <v>0</v>
      </c>
    </row>
    <row r="1294" spans="2:9" x14ac:dyDescent="0.2">
      <c r="B1294" s="75"/>
      <c r="I1294" s="52">
        <f t="shared" si="20"/>
        <v>0</v>
      </c>
    </row>
    <row r="1295" spans="2:9" x14ac:dyDescent="0.2">
      <c r="B1295" s="75"/>
      <c r="I1295" s="52">
        <f t="shared" si="20"/>
        <v>0</v>
      </c>
    </row>
    <row r="1296" spans="2:9" x14ac:dyDescent="0.2">
      <c r="B1296" s="75"/>
      <c r="I1296" s="52">
        <f t="shared" si="20"/>
        <v>0</v>
      </c>
    </row>
    <row r="1297" spans="2:9" x14ac:dyDescent="0.2">
      <c r="B1297" s="75"/>
      <c r="I1297" s="52">
        <f t="shared" si="20"/>
        <v>0</v>
      </c>
    </row>
    <row r="1298" spans="2:9" x14ac:dyDescent="0.2">
      <c r="B1298" s="75"/>
      <c r="I1298" s="52">
        <f t="shared" si="20"/>
        <v>0</v>
      </c>
    </row>
    <row r="1299" spans="2:9" x14ac:dyDescent="0.2">
      <c r="B1299" s="75"/>
      <c r="I1299" s="52">
        <f t="shared" si="20"/>
        <v>0</v>
      </c>
    </row>
    <row r="1300" spans="2:9" x14ac:dyDescent="0.2">
      <c r="B1300" s="75"/>
      <c r="I1300" s="52">
        <f t="shared" si="20"/>
        <v>0</v>
      </c>
    </row>
    <row r="1301" spans="2:9" x14ac:dyDescent="0.2">
      <c r="B1301" s="75"/>
      <c r="I1301" s="52">
        <f t="shared" si="20"/>
        <v>0</v>
      </c>
    </row>
    <row r="1302" spans="2:9" x14ac:dyDescent="0.2">
      <c r="B1302" s="75"/>
      <c r="I1302" s="52">
        <f t="shared" si="20"/>
        <v>0</v>
      </c>
    </row>
    <row r="1303" spans="2:9" x14ac:dyDescent="0.2">
      <c r="B1303" s="75"/>
      <c r="I1303" s="52">
        <f t="shared" si="20"/>
        <v>0</v>
      </c>
    </row>
    <row r="1304" spans="2:9" x14ac:dyDescent="0.2">
      <c r="B1304" s="75"/>
      <c r="I1304" s="52">
        <f t="shared" si="20"/>
        <v>0</v>
      </c>
    </row>
    <row r="1305" spans="2:9" x14ac:dyDescent="0.2">
      <c r="B1305" s="75"/>
      <c r="I1305" s="52">
        <f t="shared" si="20"/>
        <v>0</v>
      </c>
    </row>
    <row r="1306" spans="2:9" x14ac:dyDescent="0.2">
      <c r="B1306" s="75"/>
      <c r="I1306" s="52">
        <f t="shared" si="20"/>
        <v>0</v>
      </c>
    </row>
    <row r="1307" spans="2:9" x14ac:dyDescent="0.2">
      <c r="B1307" s="75"/>
      <c r="I1307" s="52">
        <f t="shared" si="20"/>
        <v>0</v>
      </c>
    </row>
    <row r="1308" spans="2:9" x14ac:dyDescent="0.2">
      <c r="B1308" s="75"/>
      <c r="I1308" s="52">
        <f t="shared" si="20"/>
        <v>0</v>
      </c>
    </row>
    <row r="1309" spans="2:9" x14ac:dyDescent="0.2">
      <c r="B1309" s="75"/>
      <c r="I1309" s="52">
        <f t="shared" si="20"/>
        <v>0</v>
      </c>
    </row>
    <row r="1310" spans="2:9" x14ac:dyDescent="0.2">
      <c r="B1310" s="75"/>
      <c r="I1310" s="52">
        <f t="shared" si="20"/>
        <v>0</v>
      </c>
    </row>
    <row r="1311" spans="2:9" x14ac:dyDescent="0.2">
      <c r="B1311" s="75"/>
      <c r="I1311" s="52">
        <f t="shared" si="20"/>
        <v>0</v>
      </c>
    </row>
    <row r="1312" spans="2:9" x14ac:dyDescent="0.2">
      <c r="B1312" s="75"/>
      <c r="I1312" s="52">
        <f t="shared" si="20"/>
        <v>0</v>
      </c>
    </row>
    <row r="1313" spans="2:9" x14ac:dyDescent="0.2">
      <c r="B1313" s="75"/>
      <c r="I1313" s="52">
        <f t="shared" si="20"/>
        <v>0</v>
      </c>
    </row>
    <row r="1314" spans="2:9" x14ac:dyDescent="0.2">
      <c r="B1314" s="75"/>
      <c r="I1314" s="52">
        <f t="shared" si="20"/>
        <v>0</v>
      </c>
    </row>
    <row r="1315" spans="2:9" x14ac:dyDescent="0.2">
      <c r="B1315" s="75"/>
      <c r="I1315" s="52">
        <f t="shared" si="20"/>
        <v>0</v>
      </c>
    </row>
    <row r="1316" spans="2:9" x14ac:dyDescent="0.2">
      <c r="B1316" s="75"/>
      <c r="I1316" s="52">
        <f t="shared" si="20"/>
        <v>0</v>
      </c>
    </row>
    <row r="1317" spans="2:9" x14ac:dyDescent="0.2">
      <c r="B1317" s="75"/>
      <c r="I1317" s="52">
        <f t="shared" si="20"/>
        <v>0</v>
      </c>
    </row>
    <row r="1318" spans="2:9" x14ac:dyDescent="0.2">
      <c r="B1318" s="75"/>
      <c r="I1318" s="52">
        <f t="shared" si="20"/>
        <v>0</v>
      </c>
    </row>
    <row r="1319" spans="2:9" x14ac:dyDescent="0.2">
      <c r="B1319" s="75"/>
      <c r="I1319" s="52">
        <f t="shared" si="20"/>
        <v>0</v>
      </c>
    </row>
    <row r="1320" spans="2:9" x14ac:dyDescent="0.2">
      <c r="B1320" s="75"/>
      <c r="I1320" s="52">
        <f t="shared" si="20"/>
        <v>0</v>
      </c>
    </row>
    <row r="1321" spans="2:9" x14ac:dyDescent="0.2">
      <c r="B1321" s="75"/>
      <c r="I1321" s="52">
        <f t="shared" si="20"/>
        <v>0</v>
      </c>
    </row>
    <row r="1322" spans="2:9" x14ac:dyDescent="0.2">
      <c r="B1322" s="75"/>
      <c r="I1322" s="52">
        <f t="shared" si="20"/>
        <v>0</v>
      </c>
    </row>
    <row r="1323" spans="2:9" x14ac:dyDescent="0.2">
      <c r="B1323" s="75"/>
      <c r="I1323" s="52">
        <f t="shared" si="20"/>
        <v>0</v>
      </c>
    </row>
    <row r="1324" spans="2:9" x14ac:dyDescent="0.2">
      <c r="B1324" s="75"/>
      <c r="I1324" s="52">
        <f t="shared" si="20"/>
        <v>0</v>
      </c>
    </row>
    <row r="1325" spans="2:9" x14ac:dyDescent="0.2">
      <c r="B1325" s="75"/>
      <c r="I1325" s="52">
        <f t="shared" si="20"/>
        <v>0</v>
      </c>
    </row>
    <row r="1326" spans="2:9" x14ac:dyDescent="0.2">
      <c r="B1326" s="75"/>
      <c r="I1326" s="52">
        <f t="shared" si="20"/>
        <v>0</v>
      </c>
    </row>
    <row r="1327" spans="2:9" x14ac:dyDescent="0.2">
      <c r="B1327" s="75"/>
      <c r="I1327" s="52">
        <f t="shared" si="20"/>
        <v>0</v>
      </c>
    </row>
    <row r="1328" spans="2:9" x14ac:dyDescent="0.2">
      <c r="B1328" s="75"/>
      <c r="I1328" s="52">
        <f t="shared" si="20"/>
        <v>0</v>
      </c>
    </row>
    <row r="1329" spans="2:9" x14ac:dyDescent="0.2">
      <c r="B1329" s="75"/>
      <c r="I1329" s="52">
        <f t="shared" si="20"/>
        <v>0</v>
      </c>
    </row>
    <row r="1330" spans="2:9" x14ac:dyDescent="0.2">
      <c r="B1330" s="75"/>
      <c r="I1330" s="52">
        <f t="shared" si="20"/>
        <v>0</v>
      </c>
    </row>
    <row r="1331" spans="2:9" x14ac:dyDescent="0.2">
      <c r="B1331" s="75"/>
      <c r="I1331" s="52">
        <f t="shared" si="20"/>
        <v>0</v>
      </c>
    </row>
    <row r="1332" spans="2:9" x14ac:dyDescent="0.2">
      <c r="B1332" s="75"/>
      <c r="I1332" s="52">
        <f t="shared" ref="I1332:I1395" si="21">ROUND((I1331+G1332-H1332),2)</f>
        <v>0</v>
      </c>
    </row>
    <row r="1333" spans="2:9" x14ac:dyDescent="0.2">
      <c r="B1333" s="75"/>
      <c r="I1333" s="52">
        <f t="shared" si="21"/>
        <v>0</v>
      </c>
    </row>
    <row r="1334" spans="2:9" x14ac:dyDescent="0.2">
      <c r="B1334" s="75"/>
      <c r="I1334" s="52">
        <f t="shared" si="21"/>
        <v>0</v>
      </c>
    </row>
    <row r="1335" spans="2:9" x14ac:dyDescent="0.2">
      <c r="B1335" s="75"/>
      <c r="I1335" s="52">
        <f t="shared" si="21"/>
        <v>0</v>
      </c>
    </row>
    <row r="1336" spans="2:9" x14ac:dyDescent="0.2">
      <c r="B1336" s="75"/>
      <c r="I1336" s="52">
        <f t="shared" si="21"/>
        <v>0</v>
      </c>
    </row>
    <row r="1337" spans="2:9" x14ac:dyDescent="0.2">
      <c r="B1337" s="75"/>
      <c r="I1337" s="52">
        <f t="shared" si="21"/>
        <v>0</v>
      </c>
    </row>
    <row r="1338" spans="2:9" x14ac:dyDescent="0.2">
      <c r="B1338" s="75"/>
      <c r="I1338" s="52">
        <f t="shared" si="21"/>
        <v>0</v>
      </c>
    </row>
    <row r="1339" spans="2:9" x14ac:dyDescent="0.2">
      <c r="B1339" s="75"/>
      <c r="I1339" s="52">
        <f t="shared" si="21"/>
        <v>0</v>
      </c>
    </row>
    <row r="1340" spans="2:9" x14ac:dyDescent="0.2">
      <c r="B1340" s="75"/>
      <c r="I1340" s="52">
        <f t="shared" si="21"/>
        <v>0</v>
      </c>
    </row>
    <row r="1341" spans="2:9" x14ac:dyDescent="0.2">
      <c r="B1341" s="75"/>
      <c r="I1341" s="52">
        <f t="shared" si="21"/>
        <v>0</v>
      </c>
    </row>
    <row r="1342" spans="2:9" x14ac:dyDescent="0.2">
      <c r="B1342" s="75"/>
      <c r="I1342" s="52">
        <f t="shared" si="21"/>
        <v>0</v>
      </c>
    </row>
    <row r="1343" spans="2:9" x14ac:dyDescent="0.2">
      <c r="B1343" s="75"/>
      <c r="I1343" s="52">
        <f t="shared" si="21"/>
        <v>0</v>
      </c>
    </row>
    <row r="1344" spans="2:9" x14ac:dyDescent="0.2">
      <c r="B1344" s="75"/>
      <c r="I1344" s="52">
        <f t="shared" si="21"/>
        <v>0</v>
      </c>
    </row>
    <row r="1345" spans="2:9" x14ac:dyDescent="0.2">
      <c r="B1345" s="75"/>
      <c r="I1345" s="52">
        <f t="shared" si="21"/>
        <v>0</v>
      </c>
    </row>
    <row r="1346" spans="2:9" x14ac:dyDescent="0.2">
      <c r="B1346" s="75"/>
      <c r="I1346" s="52">
        <f t="shared" si="21"/>
        <v>0</v>
      </c>
    </row>
    <row r="1347" spans="2:9" x14ac:dyDescent="0.2">
      <c r="B1347" s="75"/>
      <c r="I1347" s="52">
        <f t="shared" si="21"/>
        <v>0</v>
      </c>
    </row>
    <row r="1348" spans="2:9" x14ac:dyDescent="0.2">
      <c r="B1348" s="75"/>
      <c r="I1348" s="52">
        <f t="shared" si="21"/>
        <v>0</v>
      </c>
    </row>
    <row r="1349" spans="2:9" x14ac:dyDescent="0.2">
      <c r="B1349" s="75"/>
      <c r="I1349" s="52">
        <f t="shared" si="21"/>
        <v>0</v>
      </c>
    </row>
    <row r="1350" spans="2:9" x14ac:dyDescent="0.2">
      <c r="B1350" s="75"/>
      <c r="I1350" s="52">
        <f t="shared" si="21"/>
        <v>0</v>
      </c>
    </row>
    <row r="1351" spans="2:9" x14ac:dyDescent="0.2">
      <c r="B1351" s="75"/>
      <c r="I1351" s="52">
        <f t="shared" si="21"/>
        <v>0</v>
      </c>
    </row>
    <row r="1352" spans="2:9" x14ac:dyDescent="0.2">
      <c r="B1352" s="75"/>
      <c r="I1352" s="52">
        <f t="shared" si="21"/>
        <v>0</v>
      </c>
    </row>
    <row r="1353" spans="2:9" x14ac:dyDescent="0.2">
      <c r="B1353" s="75"/>
      <c r="I1353" s="52">
        <f t="shared" si="21"/>
        <v>0</v>
      </c>
    </row>
    <row r="1354" spans="2:9" x14ac:dyDescent="0.2">
      <c r="B1354" s="75"/>
      <c r="I1354" s="52">
        <f t="shared" si="21"/>
        <v>0</v>
      </c>
    </row>
    <row r="1355" spans="2:9" x14ac:dyDescent="0.2">
      <c r="B1355" s="75"/>
      <c r="I1355" s="52">
        <f t="shared" si="21"/>
        <v>0</v>
      </c>
    </row>
    <row r="1356" spans="2:9" x14ac:dyDescent="0.2">
      <c r="B1356" s="75"/>
      <c r="I1356" s="52">
        <f t="shared" si="21"/>
        <v>0</v>
      </c>
    </row>
    <row r="1357" spans="2:9" x14ac:dyDescent="0.2">
      <c r="B1357" s="75"/>
      <c r="I1357" s="52">
        <f t="shared" si="21"/>
        <v>0</v>
      </c>
    </row>
    <row r="1358" spans="2:9" x14ac:dyDescent="0.2">
      <c r="B1358" s="75"/>
      <c r="I1358" s="52">
        <f t="shared" si="21"/>
        <v>0</v>
      </c>
    </row>
    <row r="1359" spans="2:9" x14ac:dyDescent="0.2">
      <c r="B1359" s="75"/>
      <c r="I1359" s="52">
        <f t="shared" si="21"/>
        <v>0</v>
      </c>
    </row>
    <row r="1360" spans="2:9" x14ac:dyDescent="0.2">
      <c r="B1360" s="75"/>
      <c r="I1360" s="52">
        <f t="shared" si="21"/>
        <v>0</v>
      </c>
    </row>
    <row r="1361" spans="2:9" x14ac:dyDescent="0.2">
      <c r="B1361" s="75"/>
      <c r="I1361" s="52">
        <f t="shared" si="21"/>
        <v>0</v>
      </c>
    </row>
    <row r="1362" spans="2:9" x14ac:dyDescent="0.2">
      <c r="B1362" s="75"/>
      <c r="I1362" s="52">
        <f t="shared" si="21"/>
        <v>0</v>
      </c>
    </row>
    <row r="1363" spans="2:9" x14ac:dyDescent="0.2">
      <c r="B1363" s="75"/>
      <c r="I1363" s="52">
        <f t="shared" si="21"/>
        <v>0</v>
      </c>
    </row>
    <row r="1364" spans="2:9" x14ac:dyDescent="0.2">
      <c r="B1364" s="75"/>
      <c r="I1364" s="52">
        <f t="shared" si="21"/>
        <v>0</v>
      </c>
    </row>
    <row r="1365" spans="2:9" x14ac:dyDescent="0.2">
      <c r="B1365" s="75"/>
      <c r="I1365" s="52">
        <f t="shared" si="21"/>
        <v>0</v>
      </c>
    </row>
    <row r="1366" spans="2:9" x14ac:dyDescent="0.2">
      <c r="B1366" s="75"/>
      <c r="I1366" s="52">
        <f t="shared" si="21"/>
        <v>0</v>
      </c>
    </row>
    <row r="1367" spans="2:9" x14ac:dyDescent="0.2">
      <c r="B1367" s="75"/>
      <c r="I1367" s="52">
        <f t="shared" si="21"/>
        <v>0</v>
      </c>
    </row>
    <row r="1368" spans="2:9" x14ac:dyDescent="0.2">
      <c r="B1368" s="75"/>
      <c r="I1368" s="52">
        <f t="shared" si="21"/>
        <v>0</v>
      </c>
    </row>
    <row r="1369" spans="2:9" x14ac:dyDescent="0.2">
      <c r="B1369" s="75"/>
      <c r="I1369" s="52">
        <f t="shared" si="21"/>
        <v>0</v>
      </c>
    </row>
    <row r="1370" spans="2:9" x14ac:dyDescent="0.2">
      <c r="B1370" s="75"/>
      <c r="I1370" s="52">
        <f t="shared" si="21"/>
        <v>0</v>
      </c>
    </row>
    <row r="1371" spans="2:9" x14ac:dyDescent="0.2">
      <c r="B1371" s="75"/>
      <c r="I1371" s="52">
        <f t="shared" si="21"/>
        <v>0</v>
      </c>
    </row>
    <row r="1372" spans="2:9" x14ac:dyDescent="0.2">
      <c r="B1372" s="75"/>
      <c r="I1372" s="52">
        <f t="shared" si="21"/>
        <v>0</v>
      </c>
    </row>
    <row r="1373" spans="2:9" x14ac:dyDescent="0.2">
      <c r="B1373" s="75"/>
      <c r="I1373" s="52">
        <f t="shared" si="21"/>
        <v>0</v>
      </c>
    </row>
    <row r="1374" spans="2:9" x14ac:dyDescent="0.2">
      <c r="B1374" s="75"/>
      <c r="I1374" s="52">
        <f t="shared" si="21"/>
        <v>0</v>
      </c>
    </row>
    <row r="1375" spans="2:9" x14ac:dyDescent="0.2">
      <c r="B1375" s="75"/>
      <c r="I1375" s="52">
        <f t="shared" si="21"/>
        <v>0</v>
      </c>
    </row>
    <row r="1376" spans="2:9" x14ac:dyDescent="0.2">
      <c r="B1376" s="75"/>
      <c r="I1376" s="52">
        <f t="shared" si="21"/>
        <v>0</v>
      </c>
    </row>
    <row r="1377" spans="2:9" x14ac:dyDescent="0.2">
      <c r="B1377" s="75"/>
      <c r="I1377" s="52">
        <f t="shared" si="21"/>
        <v>0</v>
      </c>
    </row>
    <row r="1378" spans="2:9" x14ac:dyDescent="0.2">
      <c r="B1378" s="75"/>
      <c r="I1378" s="52">
        <f t="shared" si="21"/>
        <v>0</v>
      </c>
    </row>
    <row r="1379" spans="2:9" x14ac:dyDescent="0.2">
      <c r="B1379" s="75"/>
      <c r="I1379" s="52">
        <f t="shared" si="21"/>
        <v>0</v>
      </c>
    </row>
    <row r="1380" spans="2:9" x14ac:dyDescent="0.2">
      <c r="B1380" s="75"/>
      <c r="I1380" s="52">
        <f t="shared" si="21"/>
        <v>0</v>
      </c>
    </row>
    <row r="1381" spans="2:9" x14ac:dyDescent="0.2">
      <c r="B1381" s="75"/>
      <c r="I1381" s="52">
        <f t="shared" si="21"/>
        <v>0</v>
      </c>
    </row>
    <row r="1382" spans="2:9" x14ac:dyDescent="0.2">
      <c r="B1382" s="75"/>
      <c r="I1382" s="52">
        <f t="shared" si="21"/>
        <v>0</v>
      </c>
    </row>
    <row r="1383" spans="2:9" x14ac:dyDescent="0.2">
      <c r="B1383" s="75"/>
      <c r="I1383" s="52">
        <f t="shared" si="21"/>
        <v>0</v>
      </c>
    </row>
    <row r="1384" spans="2:9" x14ac:dyDescent="0.2">
      <c r="B1384" s="75"/>
      <c r="I1384" s="52">
        <f t="shared" si="21"/>
        <v>0</v>
      </c>
    </row>
    <row r="1385" spans="2:9" x14ac:dyDescent="0.2">
      <c r="B1385" s="75"/>
      <c r="I1385" s="52">
        <f t="shared" si="21"/>
        <v>0</v>
      </c>
    </row>
    <row r="1386" spans="2:9" x14ac:dyDescent="0.2">
      <c r="B1386" s="75"/>
      <c r="I1386" s="52">
        <f t="shared" si="21"/>
        <v>0</v>
      </c>
    </row>
    <row r="1387" spans="2:9" x14ac:dyDescent="0.2">
      <c r="B1387" s="75"/>
      <c r="I1387" s="52">
        <f t="shared" si="21"/>
        <v>0</v>
      </c>
    </row>
    <row r="1388" spans="2:9" x14ac:dyDescent="0.2">
      <c r="B1388" s="75"/>
      <c r="I1388" s="52">
        <f t="shared" si="21"/>
        <v>0</v>
      </c>
    </row>
    <row r="1389" spans="2:9" x14ac:dyDescent="0.2">
      <c r="B1389" s="75"/>
      <c r="I1389" s="52">
        <f t="shared" si="21"/>
        <v>0</v>
      </c>
    </row>
    <row r="1390" spans="2:9" x14ac:dyDescent="0.2">
      <c r="B1390" s="75"/>
      <c r="I1390" s="52">
        <f t="shared" si="21"/>
        <v>0</v>
      </c>
    </row>
    <row r="1391" spans="2:9" x14ac:dyDescent="0.2">
      <c r="B1391" s="75"/>
      <c r="I1391" s="52">
        <f t="shared" si="21"/>
        <v>0</v>
      </c>
    </row>
    <row r="1392" spans="2:9" x14ac:dyDescent="0.2">
      <c r="B1392" s="75"/>
      <c r="I1392" s="52">
        <f t="shared" si="21"/>
        <v>0</v>
      </c>
    </row>
    <row r="1393" spans="2:9" x14ac:dyDescent="0.2">
      <c r="B1393" s="75"/>
      <c r="I1393" s="52">
        <f t="shared" si="21"/>
        <v>0</v>
      </c>
    </row>
    <row r="1394" spans="2:9" x14ac:dyDescent="0.2">
      <c r="B1394" s="75"/>
      <c r="I1394" s="52">
        <f t="shared" si="21"/>
        <v>0</v>
      </c>
    </row>
    <row r="1395" spans="2:9" x14ac:dyDescent="0.2">
      <c r="B1395" s="75"/>
      <c r="I1395" s="52">
        <f t="shared" si="21"/>
        <v>0</v>
      </c>
    </row>
    <row r="1396" spans="2:9" x14ac:dyDescent="0.2">
      <c r="B1396" s="75"/>
      <c r="I1396" s="52">
        <f t="shared" ref="I1396:I1459" si="22">ROUND((I1395+G1396-H1396),2)</f>
        <v>0</v>
      </c>
    </row>
    <row r="1397" spans="2:9" x14ac:dyDescent="0.2">
      <c r="B1397" s="75"/>
      <c r="I1397" s="52">
        <f t="shared" si="22"/>
        <v>0</v>
      </c>
    </row>
    <row r="1398" spans="2:9" x14ac:dyDescent="0.2">
      <c r="B1398" s="75"/>
      <c r="I1398" s="52">
        <f t="shared" si="22"/>
        <v>0</v>
      </c>
    </row>
    <row r="1399" spans="2:9" x14ac:dyDescent="0.2">
      <c r="B1399" s="75"/>
      <c r="I1399" s="52">
        <f t="shared" si="22"/>
        <v>0</v>
      </c>
    </row>
    <row r="1400" spans="2:9" x14ac:dyDescent="0.2">
      <c r="B1400" s="75"/>
      <c r="I1400" s="52">
        <f t="shared" si="22"/>
        <v>0</v>
      </c>
    </row>
    <row r="1401" spans="2:9" x14ac:dyDescent="0.2">
      <c r="B1401" s="75"/>
      <c r="I1401" s="52">
        <f t="shared" si="22"/>
        <v>0</v>
      </c>
    </row>
    <row r="1402" spans="2:9" x14ac:dyDescent="0.2">
      <c r="B1402" s="75"/>
      <c r="I1402" s="52">
        <f t="shared" si="22"/>
        <v>0</v>
      </c>
    </row>
    <row r="1403" spans="2:9" x14ac:dyDescent="0.2">
      <c r="B1403" s="75"/>
      <c r="I1403" s="52">
        <f t="shared" si="22"/>
        <v>0</v>
      </c>
    </row>
    <row r="1404" spans="2:9" x14ac:dyDescent="0.2">
      <c r="B1404" s="75"/>
      <c r="I1404" s="52">
        <f t="shared" si="22"/>
        <v>0</v>
      </c>
    </row>
    <row r="1405" spans="2:9" x14ac:dyDescent="0.2">
      <c r="B1405" s="75"/>
      <c r="I1405" s="52">
        <f t="shared" si="22"/>
        <v>0</v>
      </c>
    </row>
    <row r="1406" spans="2:9" x14ac:dyDescent="0.2">
      <c r="B1406" s="75"/>
      <c r="I1406" s="52">
        <f t="shared" si="22"/>
        <v>0</v>
      </c>
    </row>
    <row r="1407" spans="2:9" x14ac:dyDescent="0.2">
      <c r="B1407" s="75"/>
      <c r="I1407" s="52">
        <f t="shared" si="22"/>
        <v>0</v>
      </c>
    </row>
    <row r="1408" spans="2:9" x14ac:dyDescent="0.2">
      <c r="B1408" s="75"/>
      <c r="I1408" s="52">
        <f t="shared" si="22"/>
        <v>0</v>
      </c>
    </row>
    <row r="1409" spans="2:9" x14ac:dyDescent="0.2">
      <c r="B1409" s="75"/>
      <c r="I1409" s="52">
        <f t="shared" si="22"/>
        <v>0</v>
      </c>
    </row>
    <row r="1410" spans="2:9" x14ac:dyDescent="0.2">
      <c r="B1410" s="75"/>
      <c r="I1410" s="52">
        <f t="shared" si="22"/>
        <v>0</v>
      </c>
    </row>
    <row r="1411" spans="2:9" x14ac:dyDescent="0.2">
      <c r="B1411" s="75"/>
      <c r="I1411" s="52">
        <f t="shared" si="22"/>
        <v>0</v>
      </c>
    </row>
    <row r="1412" spans="2:9" x14ac:dyDescent="0.2">
      <c r="B1412" s="75"/>
      <c r="I1412" s="52">
        <f t="shared" si="22"/>
        <v>0</v>
      </c>
    </row>
    <row r="1413" spans="2:9" x14ac:dyDescent="0.2">
      <c r="B1413" s="75"/>
      <c r="I1413" s="52">
        <f t="shared" si="22"/>
        <v>0</v>
      </c>
    </row>
    <row r="1414" spans="2:9" x14ac:dyDescent="0.2">
      <c r="B1414" s="75"/>
      <c r="I1414" s="52">
        <f t="shared" si="22"/>
        <v>0</v>
      </c>
    </row>
    <row r="1415" spans="2:9" x14ac:dyDescent="0.2">
      <c r="B1415" s="75"/>
      <c r="I1415" s="52">
        <f t="shared" si="22"/>
        <v>0</v>
      </c>
    </row>
    <row r="1416" spans="2:9" x14ac:dyDescent="0.2">
      <c r="B1416" s="75"/>
      <c r="I1416" s="52">
        <f t="shared" si="22"/>
        <v>0</v>
      </c>
    </row>
    <row r="1417" spans="2:9" x14ac:dyDescent="0.2">
      <c r="B1417" s="75"/>
      <c r="I1417" s="52">
        <f t="shared" si="22"/>
        <v>0</v>
      </c>
    </row>
    <row r="1418" spans="2:9" x14ac:dyDescent="0.2">
      <c r="B1418" s="75"/>
      <c r="I1418" s="52">
        <f t="shared" si="22"/>
        <v>0</v>
      </c>
    </row>
    <row r="1419" spans="2:9" x14ac:dyDescent="0.2">
      <c r="B1419" s="75"/>
      <c r="I1419" s="52">
        <f t="shared" si="22"/>
        <v>0</v>
      </c>
    </row>
    <row r="1420" spans="2:9" x14ac:dyDescent="0.2">
      <c r="B1420" s="75"/>
      <c r="I1420" s="52">
        <f t="shared" si="22"/>
        <v>0</v>
      </c>
    </row>
    <row r="1421" spans="2:9" x14ac:dyDescent="0.2">
      <c r="B1421" s="75"/>
      <c r="I1421" s="52">
        <f t="shared" si="22"/>
        <v>0</v>
      </c>
    </row>
    <row r="1422" spans="2:9" x14ac:dyDescent="0.2">
      <c r="B1422" s="75"/>
      <c r="I1422" s="52">
        <f t="shared" si="22"/>
        <v>0</v>
      </c>
    </row>
    <row r="1423" spans="2:9" x14ac:dyDescent="0.2">
      <c r="B1423" s="75"/>
      <c r="I1423" s="52">
        <f t="shared" si="22"/>
        <v>0</v>
      </c>
    </row>
    <row r="1424" spans="2:9" x14ac:dyDescent="0.2">
      <c r="B1424" s="75"/>
      <c r="I1424" s="52">
        <f t="shared" si="22"/>
        <v>0</v>
      </c>
    </row>
    <row r="1425" spans="2:9" x14ac:dyDescent="0.2">
      <c r="B1425" s="75"/>
      <c r="I1425" s="52">
        <f t="shared" si="22"/>
        <v>0</v>
      </c>
    </row>
    <row r="1426" spans="2:9" x14ac:dyDescent="0.2">
      <c r="B1426" s="75"/>
      <c r="I1426" s="52">
        <f t="shared" si="22"/>
        <v>0</v>
      </c>
    </row>
    <row r="1427" spans="2:9" x14ac:dyDescent="0.2">
      <c r="B1427" s="75"/>
      <c r="I1427" s="52">
        <f t="shared" si="22"/>
        <v>0</v>
      </c>
    </row>
    <row r="1428" spans="2:9" x14ac:dyDescent="0.2">
      <c r="B1428" s="75"/>
      <c r="I1428" s="52">
        <f t="shared" si="22"/>
        <v>0</v>
      </c>
    </row>
    <row r="1429" spans="2:9" x14ac:dyDescent="0.2">
      <c r="B1429" s="75"/>
      <c r="I1429" s="52">
        <f t="shared" si="22"/>
        <v>0</v>
      </c>
    </row>
    <row r="1430" spans="2:9" x14ac:dyDescent="0.2">
      <c r="B1430" s="75"/>
      <c r="I1430" s="52">
        <f t="shared" si="22"/>
        <v>0</v>
      </c>
    </row>
    <row r="1431" spans="2:9" x14ac:dyDescent="0.2">
      <c r="B1431" s="75"/>
      <c r="I1431" s="52">
        <f t="shared" si="22"/>
        <v>0</v>
      </c>
    </row>
    <row r="1432" spans="2:9" x14ac:dyDescent="0.2">
      <c r="B1432" s="75"/>
      <c r="I1432" s="52">
        <f t="shared" si="22"/>
        <v>0</v>
      </c>
    </row>
    <row r="1433" spans="2:9" x14ac:dyDescent="0.2">
      <c r="B1433" s="75"/>
      <c r="I1433" s="52">
        <f t="shared" si="22"/>
        <v>0</v>
      </c>
    </row>
    <row r="1434" spans="2:9" x14ac:dyDescent="0.2">
      <c r="B1434" s="75"/>
      <c r="I1434" s="52">
        <f t="shared" si="22"/>
        <v>0</v>
      </c>
    </row>
    <row r="1435" spans="2:9" x14ac:dyDescent="0.2">
      <c r="B1435" s="75"/>
      <c r="I1435" s="52">
        <f t="shared" si="22"/>
        <v>0</v>
      </c>
    </row>
    <row r="1436" spans="2:9" x14ac:dyDescent="0.2">
      <c r="B1436" s="75"/>
      <c r="I1436" s="52">
        <f t="shared" si="22"/>
        <v>0</v>
      </c>
    </row>
    <row r="1437" spans="2:9" x14ac:dyDescent="0.2">
      <c r="B1437" s="75"/>
      <c r="I1437" s="52">
        <f t="shared" si="22"/>
        <v>0</v>
      </c>
    </row>
    <row r="1438" spans="2:9" x14ac:dyDescent="0.2">
      <c r="B1438" s="75"/>
      <c r="I1438" s="52">
        <f t="shared" si="22"/>
        <v>0</v>
      </c>
    </row>
    <row r="1439" spans="2:9" x14ac:dyDescent="0.2">
      <c r="B1439" s="75"/>
      <c r="I1439" s="52">
        <f t="shared" si="22"/>
        <v>0</v>
      </c>
    </row>
    <row r="1440" spans="2:9" x14ac:dyDescent="0.2">
      <c r="B1440" s="75"/>
      <c r="I1440" s="52">
        <f t="shared" si="22"/>
        <v>0</v>
      </c>
    </row>
    <row r="1441" spans="2:9" x14ac:dyDescent="0.2">
      <c r="B1441" s="75"/>
      <c r="I1441" s="52">
        <f t="shared" si="22"/>
        <v>0</v>
      </c>
    </row>
    <row r="1442" spans="2:9" x14ac:dyDescent="0.2">
      <c r="B1442" s="75"/>
      <c r="I1442" s="52">
        <f t="shared" si="22"/>
        <v>0</v>
      </c>
    </row>
    <row r="1443" spans="2:9" x14ac:dyDescent="0.2">
      <c r="B1443" s="75"/>
      <c r="I1443" s="52">
        <f t="shared" si="22"/>
        <v>0</v>
      </c>
    </row>
    <row r="1444" spans="2:9" x14ac:dyDescent="0.2">
      <c r="B1444" s="75"/>
      <c r="I1444" s="52">
        <f t="shared" si="22"/>
        <v>0</v>
      </c>
    </row>
    <row r="1445" spans="2:9" x14ac:dyDescent="0.2">
      <c r="B1445" s="75"/>
      <c r="I1445" s="52">
        <f t="shared" si="22"/>
        <v>0</v>
      </c>
    </row>
    <row r="1446" spans="2:9" x14ac:dyDescent="0.2">
      <c r="B1446" s="75"/>
      <c r="I1446" s="52">
        <f t="shared" si="22"/>
        <v>0</v>
      </c>
    </row>
    <row r="1447" spans="2:9" x14ac:dyDescent="0.2">
      <c r="B1447" s="75"/>
      <c r="I1447" s="52">
        <f t="shared" si="22"/>
        <v>0</v>
      </c>
    </row>
    <row r="1448" spans="2:9" x14ac:dyDescent="0.2">
      <c r="B1448" s="75"/>
      <c r="I1448" s="52">
        <f t="shared" si="22"/>
        <v>0</v>
      </c>
    </row>
    <row r="1449" spans="2:9" x14ac:dyDescent="0.2">
      <c r="B1449" s="75"/>
      <c r="I1449" s="52">
        <f t="shared" si="22"/>
        <v>0</v>
      </c>
    </row>
    <row r="1450" spans="2:9" x14ac:dyDescent="0.2">
      <c r="B1450" s="75"/>
      <c r="I1450" s="52">
        <f t="shared" si="22"/>
        <v>0</v>
      </c>
    </row>
    <row r="1451" spans="2:9" x14ac:dyDescent="0.2">
      <c r="B1451" s="75"/>
      <c r="I1451" s="52">
        <f t="shared" si="22"/>
        <v>0</v>
      </c>
    </row>
    <row r="1452" spans="2:9" x14ac:dyDescent="0.2">
      <c r="B1452" s="75"/>
      <c r="I1452" s="52">
        <f t="shared" si="22"/>
        <v>0</v>
      </c>
    </row>
    <row r="1453" spans="2:9" x14ac:dyDescent="0.2">
      <c r="B1453" s="75"/>
      <c r="I1453" s="52">
        <f t="shared" si="22"/>
        <v>0</v>
      </c>
    </row>
    <row r="1454" spans="2:9" x14ac:dyDescent="0.2">
      <c r="B1454" s="75"/>
      <c r="I1454" s="52">
        <f t="shared" si="22"/>
        <v>0</v>
      </c>
    </row>
    <row r="1455" spans="2:9" x14ac:dyDescent="0.2">
      <c r="B1455" s="75"/>
      <c r="I1455" s="52">
        <f t="shared" si="22"/>
        <v>0</v>
      </c>
    </row>
    <row r="1456" spans="2:9" x14ac:dyDescent="0.2">
      <c r="B1456" s="75"/>
      <c r="I1456" s="52">
        <f t="shared" si="22"/>
        <v>0</v>
      </c>
    </row>
    <row r="1457" spans="2:9" x14ac:dyDescent="0.2">
      <c r="B1457" s="75"/>
      <c r="I1457" s="52">
        <f t="shared" si="22"/>
        <v>0</v>
      </c>
    </row>
    <row r="1458" spans="2:9" x14ac:dyDescent="0.2">
      <c r="B1458" s="75"/>
      <c r="I1458" s="52">
        <f t="shared" si="22"/>
        <v>0</v>
      </c>
    </row>
    <row r="1459" spans="2:9" x14ac:dyDescent="0.2">
      <c r="B1459" s="75"/>
      <c r="I1459" s="52">
        <f t="shared" si="22"/>
        <v>0</v>
      </c>
    </row>
    <row r="1460" spans="2:9" x14ac:dyDescent="0.2">
      <c r="B1460" s="75"/>
      <c r="I1460" s="52">
        <f t="shared" ref="I1460:I1501" si="23">ROUND((I1459+G1460-H1460),2)</f>
        <v>0</v>
      </c>
    </row>
    <row r="1461" spans="2:9" x14ac:dyDescent="0.2">
      <c r="B1461" s="75"/>
      <c r="I1461" s="52">
        <f t="shared" si="23"/>
        <v>0</v>
      </c>
    </row>
    <row r="1462" spans="2:9" x14ac:dyDescent="0.2">
      <c r="B1462" s="75"/>
      <c r="I1462" s="52">
        <f t="shared" si="23"/>
        <v>0</v>
      </c>
    </row>
    <row r="1463" spans="2:9" x14ac:dyDescent="0.2">
      <c r="B1463" s="75"/>
      <c r="I1463" s="52">
        <f t="shared" si="23"/>
        <v>0</v>
      </c>
    </row>
    <row r="1464" spans="2:9" x14ac:dyDescent="0.2">
      <c r="B1464" s="75"/>
      <c r="I1464" s="52">
        <f t="shared" si="23"/>
        <v>0</v>
      </c>
    </row>
    <row r="1465" spans="2:9" x14ac:dyDescent="0.2">
      <c r="B1465" s="75"/>
      <c r="I1465" s="52">
        <f t="shared" si="23"/>
        <v>0</v>
      </c>
    </row>
    <row r="1466" spans="2:9" x14ac:dyDescent="0.2">
      <c r="B1466" s="75"/>
      <c r="I1466" s="52">
        <f t="shared" si="23"/>
        <v>0</v>
      </c>
    </row>
    <row r="1467" spans="2:9" x14ac:dyDescent="0.2">
      <c r="B1467" s="75"/>
      <c r="I1467" s="52">
        <f t="shared" si="23"/>
        <v>0</v>
      </c>
    </row>
    <row r="1468" spans="2:9" x14ac:dyDescent="0.2">
      <c r="B1468" s="75"/>
      <c r="I1468" s="52">
        <f t="shared" si="23"/>
        <v>0</v>
      </c>
    </row>
    <row r="1469" spans="2:9" x14ac:dyDescent="0.2">
      <c r="B1469" s="75"/>
      <c r="I1469" s="52">
        <f t="shared" si="23"/>
        <v>0</v>
      </c>
    </row>
    <row r="1470" spans="2:9" x14ac:dyDescent="0.2">
      <c r="B1470" s="75"/>
      <c r="I1470" s="52">
        <f t="shared" si="23"/>
        <v>0</v>
      </c>
    </row>
    <row r="1471" spans="2:9" x14ac:dyDescent="0.2">
      <c r="B1471" s="75"/>
      <c r="I1471" s="52">
        <f t="shared" si="23"/>
        <v>0</v>
      </c>
    </row>
    <row r="1472" spans="2:9" x14ac:dyDescent="0.2">
      <c r="B1472" s="75"/>
      <c r="I1472" s="52">
        <f t="shared" si="23"/>
        <v>0</v>
      </c>
    </row>
    <row r="1473" spans="2:9" x14ac:dyDescent="0.2">
      <c r="B1473" s="75"/>
      <c r="I1473" s="52">
        <f t="shared" si="23"/>
        <v>0</v>
      </c>
    </row>
    <row r="1474" spans="2:9" x14ac:dyDescent="0.2">
      <c r="B1474" s="75"/>
      <c r="I1474" s="52">
        <f t="shared" si="23"/>
        <v>0</v>
      </c>
    </row>
    <row r="1475" spans="2:9" x14ac:dyDescent="0.2">
      <c r="B1475" s="75"/>
      <c r="I1475" s="52">
        <f t="shared" si="23"/>
        <v>0</v>
      </c>
    </row>
    <row r="1476" spans="2:9" x14ac:dyDescent="0.2">
      <c r="B1476" s="75"/>
      <c r="I1476" s="52">
        <f t="shared" si="23"/>
        <v>0</v>
      </c>
    </row>
    <row r="1477" spans="2:9" x14ac:dyDescent="0.2">
      <c r="B1477" s="75"/>
      <c r="I1477" s="52">
        <f t="shared" si="23"/>
        <v>0</v>
      </c>
    </row>
    <row r="1478" spans="2:9" x14ac:dyDescent="0.2">
      <c r="B1478" s="75"/>
      <c r="I1478" s="52">
        <f t="shared" si="23"/>
        <v>0</v>
      </c>
    </row>
    <row r="1479" spans="2:9" x14ac:dyDescent="0.2">
      <c r="B1479" s="75"/>
      <c r="I1479" s="52">
        <f t="shared" si="23"/>
        <v>0</v>
      </c>
    </row>
    <row r="1480" spans="2:9" x14ac:dyDescent="0.2">
      <c r="B1480" s="75"/>
      <c r="I1480" s="52">
        <f t="shared" si="23"/>
        <v>0</v>
      </c>
    </row>
    <row r="1481" spans="2:9" x14ac:dyDescent="0.2">
      <c r="B1481" s="75"/>
      <c r="I1481" s="52">
        <f t="shared" si="23"/>
        <v>0</v>
      </c>
    </row>
    <row r="1482" spans="2:9" x14ac:dyDescent="0.2">
      <c r="B1482" s="75"/>
      <c r="I1482" s="52">
        <f t="shared" si="23"/>
        <v>0</v>
      </c>
    </row>
    <row r="1483" spans="2:9" x14ac:dyDescent="0.2">
      <c r="B1483" s="75"/>
      <c r="I1483" s="52">
        <f t="shared" si="23"/>
        <v>0</v>
      </c>
    </row>
    <row r="1484" spans="2:9" x14ac:dyDescent="0.2">
      <c r="B1484" s="75"/>
      <c r="I1484" s="52">
        <f t="shared" si="23"/>
        <v>0</v>
      </c>
    </row>
    <row r="1485" spans="2:9" x14ac:dyDescent="0.2">
      <c r="B1485" s="75"/>
      <c r="I1485" s="52">
        <f t="shared" si="23"/>
        <v>0</v>
      </c>
    </row>
    <row r="1486" spans="2:9" x14ac:dyDescent="0.2">
      <c r="B1486" s="75"/>
      <c r="I1486" s="52">
        <f t="shared" si="23"/>
        <v>0</v>
      </c>
    </row>
    <row r="1487" spans="2:9" x14ac:dyDescent="0.2">
      <c r="B1487" s="75"/>
      <c r="I1487" s="52">
        <f t="shared" si="23"/>
        <v>0</v>
      </c>
    </row>
    <row r="1488" spans="2:9" x14ac:dyDescent="0.2">
      <c r="B1488" s="75"/>
      <c r="I1488" s="52">
        <f t="shared" si="23"/>
        <v>0</v>
      </c>
    </row>
    <row r="1489" spans="2:9" x14ac:dyDescent="0.2">
      <c r="B1489" s="75"/>
      <c r="I1489" s="52">
        <f t="shared" si="23"/>
        <v>0</v>
      </c>
    </row>
    <row r="1490" spans="2:9" x14ac:dyDescent="0.2">
      <c r="B1490" s="75"/>
      <c r="I1490" s="52">
        <f t="shared" si="23"/>
        <v>0</v>
      </c>
    </row>
    <row r="1491" spans="2:9" x14ac:dyDescent="0.2">
      <c r="B1491" s="75"/>
      <c r="I1491" s="52">
        <f t="shared" si="23"/>
        <v>0</v>
      </c>
    </row>
    <row r="1492" spans="2:9" x14ac:dyDescent="0.2">
      <c r="B1492" s="75"/>
      <c r="I1492" s="52">
        <f t="shared" si="23"/>
        <v>0</v>
      </c>
    </row>
    <row r="1493" spans="2:9" x14ac:dyDescent="0.2">
      <c r="B1493" s="75"/>
      <c r="I1493" s="52">
        <f t="shared" si="23"/>
        <v>0</v>
      </c>
    </row>
    <row r="1494" spans="2:9" x14ac:dyDescent="0.2">
      <c r="B1494" s="75"/>
      <c r="I1494" s="52">
        <f t="shared" si="23"/>
        <v>0</v>
      </c>
    </row>
    <row r="1495" spans="2:9" x14ac:dyDescent="0.2">
      <c r="B1495" s="75"/>
      <c r="I1495" s="52">
        <f t="shared" si="23"/>
        <v>0</v>
      </c>
    </row>
    <row r="1496" spans="2:9" x14ac:dyDescent="0.2">
      <c r="B1496" s="75"/>
      <c r="I1496" s="52">
        <f t="shared" si="23"/>
        <v>0</v>
      </c>
    </row>
    <row r="1497" spans="2:9" x14ac:dyDescent="0.2">
      <c r="B1497" s="75"/>
      <c r="I1497" s="52">
        <f t="shared" si="23"/>
        <v>0</v>
      </c>
    </row>
    <row r="1498" spans="2:9" x14ac:dyDescent="0.2">
      <c r="B1498" s="75"/>
      <c r="I1498" s="52">
        <f t="shared" si="23"/>
        <v>0</v>
      </c>
    </row>
    <row r="1499" spans="2:9" x14ac:dyDescent="0.2">
      <c r="B1499" s="75"/>
      <c r="I1499" s="52">
        <f t="shared" si="23"/>
        <v>0</v>
      </c>
    </row>
    <row r="1500" spans="2:9" x14ac:dyDescent="0.2">
      <c r="B1500" s="75"/>
      <c r="I1500" s="52">
        <f t="shared" si="23"/>
        <v>0</v>
      </c>
    </row>
    <row r="1501" spans="2:9" x14ac:dyDescent="0.2">
      <c r="B1501" s="75"/>
      <c r="I1501" s="52">
        <f t="shared" si="23"/>
        <v>0</v>
      </c>
    </row>
  </sheetData>
  <sheetProtection sheet="1" formatCells="0" selectLockedCells="1"/>
  <phoneticPr fontId="0" type="noConversion"/>
  <dataValidations count="2">
    <dataValidation type="list" allowBlank="1" showInputMessage="1" showErrorMessage="1" sqref="E5:E1501">
      <formula1>Funds</formula1>
    </dataValidation>
    <dataValidation type="list" allowBlank="1" showInputMessage="1" showErrorMessage="1" sqref="F5:F1501">
      <formula1>Categories</formula1>
    </dataValidation>
  </dataValidations>
  <pageMargins left="0.23622047244094491" right="0.23622047244094491" top="0.74803149606299213" bottom="0.74803149606299213" header="0.31496062992125984" footer="0.31496062992125984"/>
  <pageSetup paperSize="9" scale="78" fitToHeight="0" orientation="landscape" r:id="rId1"/>
  <headerFooter alignWithMargins="0">
    <oddFooter>&amp;R&amp;P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Details!$B$21:$B$32</xm:f>
          </x14:formula1>
          <xm:sqref>B5:B1501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L1501"/>
  <sheetViews>
    <sheetView workbookViewId="0">
      <pane ySplit="4" topLeftCell="A5" activePane="bottomLeft" state="frozen"/>
      <selection pane="bottomLeft" activeCell="A5" sqref="A5"/>
    </sheetView>
    <sheetView workbookViewId="1">
      <selection activeCell="E8" sqref="E8:G8"/>
    </sheetView>
  </sheetViews>
  <sheetFormatPr defaultRowHeight="15" x14ac:dyDescent="0.2"/>
  <cols>
    <col min="1" max="3" width="13" style="10" customWidth="1"/>
    <col min="4" max="4" width="32.85546875" style="11" customWidth="1"/>
    <col min="5" max="5" width="27.28515625" style="11" customWidth="1"/>
    <col min="6" max="6" width="36.7109375" style="11" customWidth="1"/>
    <col min="7" max="8" width="16.7109375" style="11" customWidth="1"/>
    <col min="9" max="9" width="16.7109375" style="51" customWidth="1"/>
    <col min="10" max="10" width="13.7109375" style="11" customWidth="1"/>
    <col min="11" max="11" width="25.28515625" style="11" customWidth="1"/>
    <col min="12" max="12" width="10.85546875" style="11" customWidth="1"/>
    <col min="13" max="13" width="37.7109375" style="11" customWidth="1"/>
    <col min="14" max="16384" width="9.140625" style="11"/>
  </cols>
  <sheetData>
    <row r="1" spans="1:12" ht="18" x14ac:dyDescent="0.25">
      <c r="A1" s="59" t="str">
        <f>Details!D2</f>
        <v>WYCAS example</v>
      </c>
      <c r="B1" s="59"/>
      <c r="C1" s="59"/>
      <c r="D1" s="89"/>
      <c r="E1" s="103" t="s">
        <v>131</v>
      </c>
      <c r="F1" s="51"/>
      <c r="G1" s="56" t="s">
        <v>119</v>
      </c>
      <c r="H1" s="92"/>
      <c r="I1" s="50">
        <f>SUM(G:G)-SUM(H:H)</f>
        <v>0</v>
      </c>
      <c r="J1" s="89"/>
      <c r="K1" s="90" t="s">
        <v>120</v>
      </c>
      <c r="L1" s="71">
        <f>COUNT(G:G)+COUNT(H:H)</f>
        <v>0</v>
      </c>
    </row>
    <row r="2" spans="1:12" ht="15.75" x14ac:dyDescent="0.25">
      <c r="A2" s="93"/>
      <c r="B2" s="93"/>
      <c r="C2" s="93"/>
      <c r="D2" s="51"/>
      <c r="E2" s="51"/>
      <c r="F2" s="51"/>
      <c r="G2" s="51"/>
      <c r="H2" s="51"/>
      <c r="J2" s="94" t="s">
        <v>121</v>
      </c>
      <c r="K2" s="90" t="s">
        <v>122</v>
      </c>
      <c r="L2" s="71">
        <f>COUNTA(J:J)-3</f>
        <v>0</v>
      </c>
    </row>
    <row r="3" spans="1:12" ht="15.75" x14ac:dyDescent="0.25">
      <c r="A3" s="93"/>
      <c r="B3" s="93"/>
      <c r="C3" s="93"/>
      <c r="D3" s="51"/>
      <c r="E3" s="51"/>
      <c r="F3" s="51"/>
      <c r="G3" s="51"/>
      <c r="H3" s="51"/>
      <c r="J3" s="94" t="s">
        <v>123</v>
      </c>
      <c r="K3" s="90" t="s">
        <v>124</v>
      </c>
      <c r="L3" s="71">
        <f>L1-L2</f>
        <v>0</v>
      </c>
    </row>
    <row r="4" spans="1:12" s="51" customFormat="1" ht="16.5" thickBot="1" x14ac:dyDescent="0.3">
      <c r="A4" s="57" t="s">
        <v>102</v>
      </c>
      <c r="B4" s="57" t="s">
        <v>125</v>
      </c>
      <c r="C4" s="58" t="s">
        <v>103</v>
      </c>
      <c r="D4" s="57" t="s">
        <v>104</v>
      </c>
      <c r="E4" s="57" t="s">
        <v>105</v>
      </c>
      <c r="F4" s="57" t="s">
        <v>106</v>
      </c>
      <c r="G4" s="70" t="s">
        <v>107</v>
      </c>
      <c r="H4" s="70" t="s">
        <v>112</v>
      </c>
      <c r="I4" s="70" t="s">
        <v>126</v>
      </c>
      <c r="J4" s="95" t="s">
        <v>127</v>
      </c>
      <c r="K4" s="90" t="s">
        <v>128</v>
      </c>
      <c r="L4" s="91">
        <f>SUMIF(J:J,"&lt;&gt;",G:G)-SUMIF(J:J,"&lt;&gt;",H:H)</f>
        <v>0</v>
      </c>
    </row>
    <row r="5" spans="1:12" x14ac:dyDescent="0.2">
      <c r="B5" s="75"/>
      <c r="C5" s="11"/>
      <c r="G5" s="12"/>
      <c r="H5" s="12"/>
      <c r="I5" s="52">
        <f>ROUND((G5-H5),2)</f>
        <v>0</v>
      </c>
    </row>
    <row r="6" spans="1:12" x14ac:dyDescent="0.2">
      <c r="B6" s="75"/>
      <c r="C6" s="11"/>
      <c r="G6" s="12"/>
      <c r="H6" s="12"/>
      <c r="I6" s="52">
        <f>ROUND((I5+G6-H6),2)</f>
        <v>0</v>
      </c>
    </row>
    <row r="7" spans="1:12" x14ac:dyDescent="0.2">
      <c r="B7" s="75"/>
      <c r="C7" s="11"/>
      <c r="G7" s="12"/>
      <c r="H7" s="12"/>
      <c r="I7" s="52">
        <f t="shared" ref="I7:I70" si="0">ROUND((I6+G7-H7),2)</f>
        <v>0</v>
      </c>
    </row>
    <row r="8" spans="1:12" x14ac:dyDescent="0.2">
      <c r="B8" s="75"/>
      <c r="C8" s="11"/>
      <c r="G8" s="12"/>
      <c r="H8" s="12"/>
      <c r="I8" s="52">
        <f t="shared" si="0"/>
        <v>0</v>
      </c>
    </row>
    <row r="9" spans="1:12" x14ac:dyDescent="0.2">
      <c r="B9" s="75"/>
      <c r="C9" s="11"/>
      <c r="G9" s="12"/>
      <c r="H9" s="12"/>
      <c r="I9" s="52">
        <f t="shared" si="0"/>
        <v>0</v>
      </c>
    </row>
    <row r="10" spans="1:12" x14ac:dyDescent="0.2">
      <c r="B10" s="75"/>
      <c r="C10" s="11"/>
      <c r="G10" s="12"/>
      <c r="H10" s="12"/>
      <c r="I10" s="52">
        <f t="shared" si="0"/>
        <v>0</v>
      </c>
    </row>
    <row r="11" spans="1:12" x14ac:dyDescent="0.2">
      <c r="B11" s="75"/>
      <c r="C11" s="11"/>
      <c r="G11" s="12"/>
      <c r="H11" s="12"/>
      <c r="I11" s="52">
        <f t="shared" si="0"/>
        <v>0</v>
      </c>
    </row>
    <row r="12" spans="1:12" x14ac:dyDescent="0.2">
      <c r="B12" s="75"/>
      <c r="C12" s="11"/>
      <c r="G12" s="12"/>
      <c r="H12" s="12"/>
      <c r="I12" s="52">
        <f t="shared" si="0"/>
        <v>0</v>
      </c>
    </row>
    <row r="13" spans="1:12" x14ac:dyDescent="0.2">
      <c r="B13" s="75"/>
      <c r="C13" s="11"/>
      <c r="G13" s="12"/>
      <c r="H13" s="12"/>
      <c r="I13" s="52">
        <f t="shared" si="0"/>
        <v>0</v>
      </c>
    </row>
    <row r="14" spans="1:12" x14ac:dyDescent="0.2">
      <c r="B14" s="75"/>
      <c r="C14" s="11"/>
      <c r="G14" s="12"/>
      <c r="H14" s="12"/>
      <c r="I14" s="52">
        <f t="shared" si="0"/>
        <v>0</v>
      </c>
    </row>
    <row r="15" spans="1:12" x14ac:dyDescent="0.2">
      <c r="B15" s="75"/>
      <c r="C15" s="11"/>
      <c r="G15" s="12"/>
      <c r="H15" s="12"/>
      <c r="I15" s="52">
        <f t="shared" si="0"/>
        <v>0</v>
      </c>
    </row>
    <row r="16" spans="1:12" x14ac:dyDescent="0.2">
      <c r="B16" s="75"/>
      <c r="C16" s="11"/>
      <c r="G16" s="12"/>
      <c r="H16" s="12"/>
      <c r="I16" s="52">
        <f t="shared" si="0"/>
        <v>0</v>
      </c>
    </row>
    <row r="17" spans="2:9" x14ac:dyDescent="0.2">
      <c r="B17" s="75"/>
      <c r="C17" s="11"/>
      <c r="G17" s="12"/>
      <c r="H17" s="12"/>
      <c r="I17" s="52">
        <f t="shared" si="0"/>
        <v>0</v>
      </c>
    </row>
    <row r="18" spans="2:9" x14ac:dyDescent="0.2">
      <c r="B18" s="75"/>
      <c r="C18" s="11"/>
      <c r="G18" s="12"/>
      <c r="H18" s="12"/>
      <c r="I18" s="52">
        <f t="shared" si="0"/>
        <v>0</v>
      </c>
    </row>
    <row r="19" spans="2:9" x14ac:dyDescent="0.2">
      <c r="B19" s="75"/>
      <c r="C19" s="11"/>
      <c r="G19" s="12"/>
      <c r="H19" s="12"/>
      <c r="I19" s="52">
        <f t="shared" si="0"/>
        <v>0</v>
      </c>
    </row>
    <row r="20" spans="2:9" x14ac:dyDescent="0.2">
      <c r="B20" s="75"/>
      <c r="C20" s="11"/>
      <c r="G20" s="12"/>
      <c r="H20" s="12"/>
      <c r="I20" s="52">
        <f t="shared" si="0"/>
        <v>0</v>
      </c>
    </row>
    <row r="21" spans="2:9" x14ac:dyDescent="0.2">
      <c r="B21" s="75"/>
      <c r="C21" s="11"/>
      <c r="G21" s="12"/>
      <c r="H21" s="12"/>
      <c r="I21" s="52">
        <f t="shared" si="0"/>
        <v>0</v>
      </c>
    </row>
    <row r="22" spans="2:9" x14ac:dyDescent="0.2">
      <c r="B22" s="75"/>
      <c r="C22" s="11"/>
      <c r="G22" s="12"/>
      <c r="H22" s="12"/>
      <c r="I22" s="52">
        <f t="shared" si="0"/>
        <v>0</v>
      </c>
    </row>
    <row r="23" spans="2:9" x14ac:dyDescent="0.2">
      <c r="B23" s="75"/>
      <c r="C23" s="11"/>
      <c r="G23" s="12"/>
      <c r="H23" s="12"/>
      <c r="I23" s="52">
        <f t="shared" si="0"/>
        <v>0</v>
      </c>
    </row>
    <row r="24" spans="2:9" x14ac:dyDescent="0.2">
      <c r="B24" s="75"/>
      <c r="C24" s="11"/>
      <c r="G24" s="12"/>
      <c r="H24" s="12"/>
      <c r="I24" s="52">
        <f t="shared" si="0"/>
        <v>0</v>
      </c>
    </row>
    <row r="25" spans="2:9" x14ac:dyDescent="0.2">
      <c r="B25" s="75"/>
      <c r="C25" s="11"/>
      <c r="G25" s="12"/>
      <c r="H25" s="12"/>
      <c r="I25" s="52">
        <f t="shared" si="0"/>
        <v>0</v>
      </c>
    </row>
    <row r="26" spans="2:9" x14ac:dyDescent="0.2">
      <c r="B26" s="75"/>
      <c r="C26" s="11"/>
      <c r="G26" s="12"/>
      <c r="H26" s="12"/>
      <c r="I26" s="52">
        <f t="shared" si="0"/>
        <v>0</v>
      </c>
    </row>
    <row r="27" spans="2:9" x14ac:dyDescent="0.2">
      <c r="B27" s="75"/>
      <c r="C27" s="11"/>
      <c r="G27" s="12"/>
      <c r="H27" s="12"/>
      <c r="I27" s="52">
        <f t="shared" si="0"/>
        <v>0</v>
      </c>
    </row>
    <row r="28" spans="2:9" x14ac:dyDescent="0.2">
      <c r="B28" s="75"/>
      <c r="C28" s="11"/>
      <c r="G28" s="12"/>
      <c r="H28" s="12"/>
      <c r="I28" s="52">
        <f t="shared" si="0"/>
        <v>0</v>
      </c>
    </row>
    <row r="29" spans="2:9" x14ac:dyDescent="0.2">
      <c r="B29" s="75"/>
      <c r="C29" s="11"/>
      <c r="G29" s="12"/>
      <c r="H29" s="12"/>
      <c r="I29" s="52">
        <f t="shared" si="0"/>
        <v>0</v>
      </c>
    </row>
    <row r="30" spans="2:9" x14ac:dyDescent="0.2">
      <c r="B30" s="75"/>
      <c r="C30" s="11"/>
      <c r="G30" s="12"/>
      <c r="H30" s="12"/>
      <c r="I30" s="52">
        <f t="shared" si="0"/>
        <v>0</v>
      </c>
    </row>
    <row r="31" spans="2:9" x14ac:dyDescent="0.2">
      <c r="B31" s="75"/>
      <c r="C31" s="11"/>
      <c r="G31" s="12"/>
      <c r="H31" s="12"/>
      <c r="I31" s="52">
        <f t="shared" si="0"/>
        <v>0</v>
      </c>
    </row>
    <row r="32" spans="2:9" x14ac:dyDescent="0.2">
      <c r="B32" s="75"/>
      <c r="C32" s="11"/>
      <c r="G32" s="12"/>
      <c r="H32" s="12"/>
      <c r="I32" s="52">
        <f t="shared" si="0"/>
        <v>0</v>
      </c>
    </row>
    <row r="33" spans="2:9" x14ac:dyDescent="0.2">
      <c r="B33" s="75"/>
      <c r="C33" s="11"/>
      <c r="G33" s="12"/>
      <c r="H33" s="12"/>
      <c r="I33" s="52">
        <f t="shared" si="0"/>
        <v>0</v>
      </c>
    </row>
    <row r="34" spans="2:9" x14ac:dyDescent="0.2">
      <c r="B34" s="75"/>
      <c r="C34" s="11"/>
      <c r="G34" s="12"/>
      <c r="H34" s="12"/>
      <c r="I34" s="52">
        <f t="shared" si="0"/>
        <v>0</v>
      </c>
    </row>
    <row r="35" spans="2:9" x14ac:dyDescent="0.2">
      <c r="B35" s="75"/>
      <c r="C35" s="11"/>
      <c r="G35" s="12"/>
      <c r="H35" s="12"/>
      <c r="I35" s="52">
        <f t="shared" si="0"/>
        <v>0</v>
      </c>
    </row>
    <row r="36" spans="2:9" x14ac:dyDescent="0.2">
      <c r="B36" s="75"/>
      <c r="C36" s="11"/>
      <c r="G36" s="12"/>
      <c r="H36" s="12"/>
      <c r="I36" s="52">
        <f t="shared" si="0"/>
        <v>0</v>
      </c>
    </row>
    <row r="37" spans="2:9" x14ac:dyDescent="0.2">
      <c r="B37" s="75"/>
      <c r="C37" s="11"/>
      <c r="G37" s="12"/>
      <c r="H37" s="12"/>
      <c r="I37" s="52">
        <f t="shared" si="0"/>
        <v>0</v>
      </c>
    </row>
    <row r="38" spans="2:9" x14ac:dyDescent="0.2">
      <c r="B38" s="75"/>
      <c r="C38" s="11"/>
      <c r="G38" s="12"/>
      <c r="H38" s="12"/>
      <c r="I38" s="52">
        <f t="shared" si="0"/>
        <v>0</v>
      </c>
    </row>
    <row r="39" spans="2:9" x14ac:dyDescent="0.2">
      <c r="B39" s="75"/>
      <c r="C39" s="11"/>
      <c r="G39" s="12"/>
      <c r="H39" s="12"/>
      <c r="I39" s="52">
        <f t="shared" si="0"/>
        <v>0</v>
      </c>
    </row>
    <row r="40" spans="2:9" x14ac:dyDescent="0.2">
      <c r="B40" s="75"/>
      <c r="C40" s="11"/>
      <c r="G40" s="12"/>
      <c r="H40" s="12"/>
      <c r="I40" s="52">
        <f t="shared" si="0"/>
        <v>0</v>
      </c>
    </row>
    <row r="41" spans="2:9" x14ac:dyDescent="0.2">
      <c r="B41" s="75"/>
      <c r="C41" s="11"/>
      <c r="G41" s="12"/>
      <c r="H41" s="12"/>
      <c r="I41" s="52">
        <f t="shared" si="0"/>
        <v>0</v>
      </c>
    </row>
    <row r="42" spans="2:9" x14ac:dyDescent="0.2">
      <c r="B42" s="75"/>
      <c r="C42" s="11"/>
      <c r="G42" s="12"/>
      <c r="H42" s="12"/>
      <c r="I42" s="52">
        <f t="shared" si="0"/>
        <v>0</v>
      </c>
    </row>
    <row r="43" spans="2:9" x14ac:dyDescent="0.2">
      <c r="B43" s="75"/>
      <c r="C43" s="11"/>
      <c r="G43" s="12"/>
      <c r="H43" s="12"/>
      <c r="I43" s="52">
        <f t="shared" si="0"/>
        <v>0</v>
      </c>
    </row>
    <row r="44" spans="2:9" x14ac:dyDescent="0.2">
      <c r="B44" s="75"/>
      <c r="C44" s="11"/>
      <c r="G44" s="12"/>
      <c r="H44" s="12"/>
      <c r="I44" s="52">
        <f t="shared" si="0"/>
        <v>0</v>
      </c>
    </row>
    <row r="45" spans="2:9" x14ac:dyDescent="0.2">
      <c r="B45" s="75"/>
      <c r="C45" s="11"/>
      <c r="G45" s="12"/>
      <c r="H45" s="12"/>
      <c r="I45" s="52">
        <f t="shared" si="0"/>
        <v>0</v>
      </c>
    </row>
    <row r="46" spans="2:9" x14ac:dyDescent="0.2">
      <c r="B46" s="75"/>
      <c r="C46" s="11"/>
      <c r="G46" s="12"/>
      <c r="H46" s="12"/>
      <c r="I46" s="52">
        <f t="shared" si="0"/>
        <v>0</v>
      </c>
    </row>
    <row r="47" spans="2:9" x14ac:dyDescent="0.2">
      <c r="B47" s="75"/>
      <c r="C47" s="11"/>
      <c r="G47" s="12"/>
      <c r="H47" s="12"/>
      <c r="I47" s="52">
        <f t="shared" si="0"/>
        <v>0</v>
      </c>
    </row>
    <row r="48" spans="2:9" x14ac:dyDescent="0.2">
      <c r="B48" s="75"/>
      <c r="C48" s="11"/>
      <c r="G48" s="12"/>
      <c r="H48" s="12"/>
      <c r="I48" s="52">
        <f t="shared" si="0"/>
        <v>0</v>
      </c>
    </row>
    <row r="49" spans="2:9" x14ac:dyDescent="0.2">
      <c r="B49" s="75"/>
      <c r="C49" s="11"/>
      <c r="G49" s="12"/>
      <c r="H49" s="12"/>
      <c r="I49" s="52">
        <f t="shared" si="0"/>
        <v>0</v>
      </c>
    </row>
    <row r="50" spans="2:9" x14ac:dyDescent="0.2">
      <c r="B50" s="75"/>
      <c r="C50" s="11"/>
      <c r="G50" s="12"/>
      <c r="H50" s="12"/>
      <c r="I50" s="52">
        <f t="shared" si="0"/>
        <v>0</v>
      </c>
    </row>
    <row r="51" spans="2:9" x14ac:dyDescent="0.2">
      <c r="B51" s="75"/>
      <c r="C51" s="11"/>
      <c r="G51" s="12"/>
      <c r="H51" s="12"/>
      <c r="I51" s="52">
        <f t="shared" si="0"/>
        <v>0</v>
      </c>
    </row>
    <row r="52" spans="2:9" x14ac:dyDescent="0.2">
      <c r="B52" s="75"/>
      <c r="C52" s="11"/>
      <c r="G52" s="12"/>
      <c r="H52" s="12"/>
      <c r="I52" s="52">
        <f t="shared" si="0"/>
        <v>0</v>
      </c>
    </row>
    <row r="53" spans="2:9" x14ac:dyDescent="0.2">
      <c r="B53" s="75"/>
      <c r="C53" s="11"/>
      <c r="G53" s="12"/>
      <c r="H53" s="12"/>
      <c r="I53" s="52">
        <f t="shared" si="0"/>
        <v>0</v>
      </c>
    </row>
    <row r="54" spans="2:9" x14ac:dyDescent="0.2">
      <c r="B54" s="75"/>
      <c r="C54" s="11"/>
      <c r="G54" s="12"/>
      <c r="H54" s="12"/>
      <c r="I54" s="52">
        <f t="shared" si="0"/>
        <v>0</v>
      </c>
    </row>
    <row r="55" spans="2:9" x14ac:dyDescent="0.2">
      <c r="B55" s="75"/>
      <c r="C55" s="11"/>
      <c r="G55" s="12"/>
      <c r="H55" s="12"/>
      <c r="I55" s="52">
        <f t="shared" si="0"/>
        <v>0</v>
      </c>
    </row>
    <row r="56" spans="2:9" x14ac:dyDescent="0.2">
      <c r="B56" s="75"/>
      <c r="C56" s="11"/>
      <c r="G56" s="12"/>
      <c r="H56" s="12"/>
      <c r="I56" s="52">
        <f t="shared" si="0"/>
        <v>0</v>
      </c>
    </row>
    <row r="57" spans="2:9" x14ac:dyDescent="0.2">
      <c r="B57" s="75"/>
      <c r="C57" s="11"/>
      <c r="G57" s="12"/>
      <c r="H57" s="12"/>
      <c r="I57" s="52">
        <f t="shared" si="0"/>
        <v>0</v>
      </c>
    </row>
    <row r="58" spans="2:9" x14ac:dyDescent="0.2">
      <c r="B58" s="75"/>
      <c r="C58" s="11"/>
      <c r="G58" s="12"/>
      <c r="H58" s="12"/>
      <c r="I58" s="52">
        <f t="shared" si="0"/>
        <v>0</v>
      </c>
    </row>
    <row r="59" spans="2:9" x14ac:dyDescent="0.2">
      <c r="B59" s="75"/>
      <c r="C59" s="11"/>
      <c r="G59" s="12"/>
      <c r="H59" s="12"/>
      <c r="I59" s="52">
        <f t="shared" si="0"/>
        <v>0</v>
      </c>
    </row>
    <row r="60" spans="2:9" x14ac:dyDescent="0.2">
      <c r="B60" s="75"/>
      <c r="C60" s="11"/>
      <c r="G60" s="12"/>
      <c r="H60" s="12"/>
      <c r="I60" s="52">
        <f t="shared" si="0"/>
        <v>0</v>
      </c>
    </row>
    <row r="61" spans="2:9" x14ac:dyDescent="0.2">
      <c r="B61" s="75"/>
      <c r="C61" s="11"/>
      <c r="G61" s="12"/>
      <c r="H61" s="12"/>
      <c r="I61" s="52">
        <f t="shared" si="0"/>
        <v>0</v>
      </c>
    </row>
    <row r="62" spans="2:9" x14ac:dyDescent="0.2">
      <c r="B62" s="75"/>
      <c r="C62" s="11"/>
      <c r="G62" s="12"/>
      <c r="H62" s="12"/>
      <c r="I62" s="52">
        <f t="shared" si="0"/>
        <v>0</v>
      </c>
    </row>
    <row r="63" spans="2:9" x14ac:dyDescent="0.2">
      <c r="B63" s="75"/>
      <c r="C63" s="11"/>
      <c r="G63" s="12"/>
      <c r="H63" s="12"/>
      <c r="I63" s="52">
        <f t="shared" si="0"/>
        <v>0</v>
      </c>
    </row>
    <row r="64" spans="2:9" x14ac:dyDescent="0.2">
      <c r="B64" s="75"/>
      <c r="C64" s="11"/>
      <c r="G64" s="12"/>
      <c r="H64" s="12"/>
      <c r="I64" s="52">
        <f t="shared" si="0"/>
        <v>0</v>
      </c>
    </row>
    <row r="65" spans="2:9" x14ac:dyDescent="0.2">
      <c r="B65" s="75"/>
      <c r="C65" s="11"/>
      <c r="G65" s="12"/>
      <c r="H65" s="12"/>
      <c r="I65" s="52">
        <f t="shared" si="0"/>
        <v>0</v>
      </c>
    </row>
    <row r="66" spans="2:9" x14ac:dyDescent="0.2">
      <c r="B66" s="75"/>
      <c r="C66" s="11"/>
      <c r="G66" s="12"/>
      <c r="H66" s="12"/>
      <c r="I66" s="52">
        <f t="shared" si="0"/>
        <v>0</v>
      </c>
    </row>
    <row r="67" spans="2:9" x14ac:dyDescent="0.2">
      <c r="B67" s="75"/>
      <c r="C67" s="11"/>
      <c r="G67" s="12"/>
      <c r="H67" s="12"/>
      <c r="I67" s="52">
        <f t="shared" si="0"/>
        <v>0</v>
      </c>
    </row>
    <row r="68" spans="2:9" x14ac:dyDescent="0.2">
      <c r="B68" s="75"/>
      <c r="C68" s="11"/>
      <c r="G68" s="12"/>
      <c r="H68" s="12"/>
      <c r="I68" s="52">
        <f t="shared" si="0"/>
        <v>0</v>
      </c>
    </row>
    <row r="69" spans="2:9" x14ac:dyDescent="0.2">
      <c r="B69" s="75"/>
      <c r="C69" s="11"/>
      <c r="G69" s="12"/>
      <c r="H69" s="12"/>
      <c r="I69" s="52">
        <f t="shared" si="0"/>
        <v>0</v>
      </c>
    </row>
    <row r="70" spans="2:9" x14ac:dyDescent="0.2">
      <c r="B70" s="75"/>
      <c r="C70" s="11"/>
      <c r="G70" s="12"/>
      <c r="H70" s="12"/>
      <c r="I70" s="52">
        <f t="shared" si="0"/>
        <v>0</v>
      </c>
    </row>
    <row r="71" spans="2:9" x14ac:dyDescent="0.2">
      <c r="B71" s="75"/>
      <c r="C71" s="11"/>
      <c r="G71" s="12"/>
      <c r="H71" s="12"/>
      <c r="I71" s="52">
        <f t="shared" ref="I71:I134" si="1">ROUND((I70+G71-H71),2)</f>
        <v>0</v>
      </c>
    </row>
    <row r="72" spans="2:9" x14ac:dyDescent="0.2">
      <c r="B72" s="75"/>
      <c r="C72" s="11"/>
      <c r="G72" s="12"/>
      <c r="H72" s="12"/>
      <c r="I72" s="52">
        <f t="shared" si="1"/>
        <v>0</v>
      </c>
    </row>
    <row r="73" spans="2:9" x14ac:dyDescent="0.2">
      <c r="B73" s="75"/>
      <c r="C73" s="11"/>
      <c r="G73" s="12"/>
      <c r="H73" s="12"/>
      <c r="I73" s="52">
        <f t="shared" si="1"/>
        <v>0</v>
      </c>
    </row>
    <row r="74" spans="2:9" x14ac:dyDescent="0.2">
      <c r="B74" s="75"/>
      <c r="C74" s="11"/>
      <c r="G74" s="12"/>
      <c r="H74" s="12"/>
      <c r="I74" s="52">
        <f t="shared" si="1"/>
        <v>0</v>
      </c>
    </row>
    <row r="75" spans="2:9" x14ac:dyDescent="0.2">
      <c r="B75" s="75"/>
      <c r="C75" s="11"/>
      <c r="G75" s="12"/>
      <c r="H75" s="12"/>
      <c r="I75" s="52">
        <f t="shared" si="1"/>
        <v>0</v>
      </c>
    </row>
    <row r="76" spans="2:9" x14ac:dyDescent="0.2">
      <c r="B76" s="75"/>
      <c r="C76" s="11"/>
      <c r="G76" s="12"/>
      <c r="H76" s="12"/>
      <c r="I76" s="52">
        <f t="shared" si="1"/>
        <v>0</v>
      </c>
    </row>
    <row r="77" spans="2:9" x14ac:dyDescent="0.2">
      <c r="B77" s="75"/>
      <c r="C77" s="11"/>
      <c r="G77" s="12"/>
      <c r="H77" s="12"/>
      <c r="I77" s="52">
        <f t="shared" si="1"/>
        <v>0</v>
      </c>
    </row>
    <row r="78" spans="2:9" x14ac:dyDescent="0.2">
      <c r="B78" s="75"/>
      <c r="C78" s="11"/>
      <c r="G78" s="12"/>
      <c r="H78" s="12"/>
      <c r="I78" s="52">
        <f t="shared" si="1"/>
        <v>0</v>
      </c>
    </row>
    <row r="79" spans="2:9" x14ac:dyDescent="0.2">
      <c r="B79" s="75"/>
      <c r="C79" s="11"/>
      <c r="G79" s="12"/>
      <c r="H79" s="12"/>
      <c r="I79" s="52">
        <f t="shared" si="1"/>
        <v>0</v>
      </c>
    </row>
    <row r="80" spans="2:9" x14ac:dyDescent="0.2">
      <c r="B80" s="75"/>
      <c r="C80" s="11"/>
      <c r="G80" s="12"/>
      <c r="H80" s="12"/>
      <c r="I80" s="52">
        <f t="shared" si="1"/>
        <v>0</v>
      </c>
    </row>
    <row r="81" spans="2:9" x14ac:dyDescent="0.2">
      <c r="B81" s="75"/>
      <c r="C81" s="11"/>
      <c r="G81" s="12"/>
      <c r="H81" s="12"/>
      <c r="I81" s="52">
        <f t="shared" si="1"/>
        <v>0</v>
      </c>
    </row>
    <row r="82" spans="2:9" x14ac:dyDescent="0.2">
      <c r="B82" s="75"/>
      <c r="C82" s="11"/>
      <c r="G82" s="12"/>
      <c r="H82" s="12"/>
      <c r="I82" s="52">
        <f t="shared" si="1"/>
        <v>0</v>
      </c>
    </row>
    <row r="83" spans="2:9" x14ac:dyDescent="0.2">
      <c r="B83" s="75"/>
      <c r="C83" s="11"/>
      <c r="G83" s="12"/>
      <c r="H83" s="12"/>
      <c r="I83" s="52">
        <f t="shared" si="1"/>
        <v>0</v>
      </c>
    </row>
    <row r="84" spans="2:9" x14ac:dyDescent="0.2">
      <c r="B84" s="75"/>
      <c r="C84" s="11"/>
      <c r="G84" s="12"/>
      <c r="H84" s="12"/>
      <c r="I84" s="52">
        <f t="shared" si="1"/>
        <v>0</v>
      </c>
    </row>
    <row r="85" spans="2:9" x14ac:dyDescent="0.2">
      <c r="B85" s="75"/>
      <c r="C85" s="11"/>
      <c r="G85" s="12"/>
      <c r="H85" s="12"/>
      <c r="I85" s="52">
        <f t="shared" si="1"/>
        <v>0</v>
      </c>
    </row>
    <row r="86" spans="2:9" x14ac:dyDescent="0.2">
      <c r="B86" s="75"/>
      <c r="C86" s="11"/>
      <c r="G86" s="12"/>
      <c r="H86" s="12"/>
      <c r="I86" s="52">
        <f t="shared" si="1"/>
        <v>0</v>
      </c>
    </row>
    <row r="87" spans="2:9" x14ac:dyDescent="0.2">
      <c r="B87" s="75"/>
      <c r="C87" s="11"/>
      <c r="G87" s="12"/>
      <c r="H87" s="12"/>
      <c r="I87" s="52">
        <f t="shared" si="1"/>
        <v>0</v>
      </c>
    </row>
    <row r="88" spans="2:9" x14ac:dyDescent="0.2">
      <c r="B88" s="75"/>
      <c r="C88" s="11"/>
      <c r="G88" s="12"/>
      <c r="H88" s="12"/>
      <c r="I88" s="52">
        <f t="shared" si="1"/>
        <v>0</v>
      </c>
    </row>
    <row r="89" spans="2:9" x14ac:dyDescent="0.2">
      <c r="B89" s="75"/>
      <c r="C89" s="11"/>
      <c r="G89" s="12"/>
      <c r="H89" s="12"/>
      <c r="I89" s="52">
        <f t="shared" si="1"/>
        <v>0</v>
      </c>
    </row>
    <row r="90" spans="2:9" x14ac:dyDescent="0.2">
      <c r="B90" s="75"/>
      <c r="C90" s="11"/>
      <c r="G90" s="12"/>
      <c r="H90" s="12"/>
      <c r="I90" s="52">
        <f t="shared" si="1"/>
        <v>0</v>
      </c>
    </row>
    <row r="91" spans="2:9" x14ac:dyDescent="0.2">
      <c r="B91" s="75"/>
      <c r="C91" s="11"/>
      <c r="G91" s="12"/>
      <c r="H91" s="12"/>
      <c r="I91" s="52">
        <f t="shared" si="1"/>
        <v>0</v>
      </c>
    </row>
    <row r="92" spans="2:9" x14ac:dyDescent="0.2">
      <c r="B92" s="75"/>
      <c r="C92" s="11"/>
      <c r="G92" s="12"/>
      <c r="H92" s="12"/>
      <c r="I92" s="52">
        <f t="shared" si="1"/>
        <v>0</v>
      </c>
    </row>
    <row r="93" spans="2:9" x14ac:dyDescent="0.2">
      <c r="B93" s="75"/>
      <c r="C93" s="11"/>
      <c r="G93" s="12"/>
      <c r="H93" s="12"/>
      <c r="I93" s="52">
        <f t="shared" si="1"/>
        <v>0</v>
      </c>
    </row>
    <row r="94" spans="2:9" x14ac:dyDescent="0.2">
      <c r="B94" s="75"/>
      <c r="C94" s="11"/>
      <c r="G94" s="12"/>
      <c r="H94" s="12"/>
      <c r="I94" s="52">
        <f t="shared" si="1"/>
        <v>0</v>
      </c>
    </row>
    <row r="95" spans="2:9" x14ac:dyDescent="0.2">
      <c r="B95" s="75"/>
      <c r="C95" s="11"/>
      <c r="G95" s="12"/>
      <c r="H95" s="12"/>
      <c r="I95" s="52">
        <f t="shared" si="1"/>
        <v>0</v>
      </c>
    </row>
    <row r="96" spans="2:9" x14ac:dyDescent="0.2">
      <c r="B96" s="75"/>
      <c r="C96" s="11"/>
      <c r="G96" s="12"/>
      <c r="H96" s="12"/>
      <c r="I96" s="52">
        <f t="shared" si="1"/>
        <v>0</v>
      </c>
    </row>
    <row r="97" spans="2:9" x14ac:dyDescent="0.2">
      <c r="B97" s="75"/>
      <c r="C97" s="11"/>
      <c r="G97" s="12"/>
      <c r="H97" s="12"/>
      <c r="I97" s="52">
        <f t="shared" si="1"/>
        <v>0</v>
      </c>
    </row>
    <row r="98" spans="2:9" x14ac:dyDescent="0.2">
      <c r="B98" s="75"/>
      <c r="C98" s="11"/>
      <c r="G98" s="12"/>
      <c r="H98" s="12"/>
      <c r="I98" s="52">
        <f t="shared" si="1"/>
        <v>0</v>
      </c>
    </row>
    <row r="99" spans="2:9" x14ac:dyDescent="0.2">
      <c r="B99" s="75"/>
      <c r="C99" s="11"/>
      <c r="G99" s="12"/>
      <c r="H99" s="12"/>
      <c r="I99" s="52">
        <f t="shared" si="1"/>
        <v>0</v>
      </c>
    </row>
    <row r="100" spans="2:9" x14ac:dyDescent="0.2">
      <c r="B100" s="75"/>
      <c r="C100" s="11"/>
      <c r="G100" s="12"/>
      <c r="H100" s="12"/>
      <c r="I100" s="52">
        <f t="shared" si="1"/>
        <v>0</v>
      </c>
    </row>
    <row r="101" spans="2:9" x14ac:dyDescent="0.2">
      <c r="B101" s="75"/>
      <c r="C101" s="11"/>
      <c r="G101" s="12"/>
      <c r="H101" s="12"/>
      <c r="I101" s="52">
        <f t="shared" si="1"/>
        <v>0</v>
      </c>
    </row>
    <row r="102" spans="2:9" x14ac:dyDescent="0.2">
      <c r="B102" s="75"/>
      <c r="C102" s="11"/>
      <c r="G102" s="12"/>
      <c r="H102" s="12"/>
      <c r="I102" s="52">
        <f t="shared" si="1"/>
        <v>0</v>
      </c>
    </row>
    <row r="103" spans="2:9" x14ac:dyDescent="0.2">
      <c r="B103" s="75"/>
      <c r="C103" s="11"/>
      <c r="G103" s="12"/>
      <c r="H103" s="12"/>
      <c r="I103" s="52">
        <f t="shared" si="1"/>
        <v>0</v>
      </c>
    </row>
    <row r="104" spans="2:9" x14ac:dyDescent="0.2">
      <c r="B104" s="75"/>
      <c r="C104" s="11"/>
      <c r="G104" s="12"/>
      <c r="H104" s="12"/>
      <c r="I104" s="52">
        <f t="shared" si="1"/>
        <v>0</v>
      </c>
    </row>
    <row r="105" spans="2:9" x14ac:dyDescent="0.2">
      <c r="B105" s="75"/>
      <c r="C105" s="11"/>
      <c r="G105" s="12"/>
      <c r="H105" s="12"/>
      <c r="I105" s="52">
        <f t="shared" si="1"/>
        <v>0</v>
      </c>
    </row>
    <row r="106" spans="2:9" x14ac:dyDescent="0.2">
      <c r="B106" s="75"/>
      <c r="C106" s="11"/>
      <c r="G106" s="12"/>
      <c r="H106" s="12"/>
      <c r="I106" s="52">
        <f t="shared" si="1"/>
        <v>0</v>
      </c>
    </row>
    <row r="107" spans="2:9" x14ac:dyDescent="0.2">
      <c r="B107" s="75"/>
      <c r="C107" s="11"/>
      <c r="G107" s="12"/>
      <c r="H107" s="12"/>
      <c r="I107" s="52">
        <f t="shared" si="1"/>
        <v>0</v>
      </c>
    </row>
    <row r="108" spans="2:9" x14ac:dyDescent="0.2">
      <c r="B108" s="75"/>
      <c r="C108" s="11"/>
      <c r="G108" s="12"/>
      <c r="H108" s="12"/>
      <c r="I108" s="52">
        <f t="shared" si="1"/>
        <v>0</v>
      </c>
    </row>
    <row r="109" spans="2:9" x14ac:dyDescent="0.2">
      <c r="B109" s="75"/>
      <c r="C109" s="11"/>
      <c r="G109" s="12"/>
      <c r="H109" s="12"/>
      <c r="I109" s="52">
        <f t="shared" si="1"/>
        <v>0</v>
      </c>
    </row>
    <row r="110" spans="2:9" x14ac:dyDescent="0.2">
      <c r="B110" s="75"/>
      <c r="C110" s="11"/>
      <c r="G110" s="12"/>
      <c r="H110" s="12"/>
      <c r="I110" s="52">
        <f t="shared" si="1"/>
        <v>0</v>
      </c>
    </row>
    <row r="111" spans="2:9" x14ac:dyDescent="0.2">
      <c r="B111" s="75"/>
      <c r="C111" s="11"/>
      <c r="G111" s="12"/>
      <c r="H111" s="12"/>
      <c r="I111" s="52">
        <f t="shared" si="1"/>
        <v>0</v>
      </c>
    </row>
    <row r="112" spans="2:9" x14ac:dyDescent="0.2">
      <c r="B112" s="75"/>
      <c r="C112" s="11"/>
      <c r="G112" s="12"/>
      <c r="H112" s="12"/>
      <c r="I112" s="52">
        <f t="shared" si="1"/>
        <v>0</v>
      </c>
    </row>
    <row r="113" spans="2:9" x14ac:dyDescent="0.2">
      <c r="B113" s="75"/>
      <c r="C113" s="11"/>
      <c r="G113" s="12"/>
      <c r="H113" s="12"/>
      <c r="I113" s="52">
        <f t="shared" si="1"/>
        <v>0</v>
      </c>
    </row>
    <row r="114" spans="2:9" x14ac:dyDescent="0.2">
      <c r="B114" s="75"/>
      <c r="C114" s="11"/>
      <c r="G114" s="12"/>
      <c r="H114" s="12"/>
      <c r="I114" s="52">
        <f t="shared" si="1"/>
        <v>0</v>
      </c>
    </row>
    <row r="115" spans="2:9" x14ac:dyDescent="0.2">
      <c r="B115" s="75"/>
      <c r="C115" s="11"/>
      <c r="G115" s="12"/>
      <c r="H115" s="12"/>
      <c r="I115" s="52">
        <f t="shared" si="1"/>
        <v>0</v>
      </c>
    </row>
    <row r="116" spans="2:9" x14ac:dyDescent="0.2">
      <c r="B116" s="75"/>
      <c r="C116" s="11"/>
      <c r="G116" s="12"/>
      <c r="H116" s="12"/>
      <c r="I116" s="52">
        <f t="shared" si="1"/>
        <v>0</v>
      </c>
    </row>
    <row r="117" spans="2:9" x14ac:dyDescent="0.2">
      <c r="B117" s="75"/>
      <c r="C117" s="11"/>
      <c r="G117" s="12"/>
      <c r="H117" s="12"/>
      <c r="I117" s="52">
        <f t="shared" si="1"/>
        <v>0</v>
      </c>
    </row>
    <row r="118" spans="2:9" x14ac:dyDescent="0.2">
      <c r="B118" s="75"/>
      <c r="C118" s="11"/>
      <c r="G118" s="12"/>
      <c r="H118" s="12"/>
      <c r="I118" s="52">
        <f t="shared" si="1"/>
        <v>0</v>
      </c>
    </row>
    <row r="119" spans="2:9" x14ac:dyDescent="0.2">
      <c r="B119" s="75"/>
      <c r="C119" s="11"/>
      <c r="G119" s="12"/>
      <c r="H119" s="12"/>
      <c r="I119" s="52">
        <f t="shared" si="1"/>
        <v>0</v>
      </c>
    </row>
    <row r="120" spans="2:9" x14ac:dyDescent="0.2">
      <c r="B120" s="75"/>
      <c r="C120" s="11"/>
      <c r="G120" s="12"/>
      <c r="H120" s="12"/>
      <c r="I120" s="52">
        <f t="shared" si="1"/>
        <v>0</v>
      </c>
    </row>
    <row r="121" spans="2:9" x14ac:dyDescent="0.2">
      <c r="B121" s="75"/>
      <c r="C121" s="11"/>
      <c r="G121" s="12"/>
      <c r="H121" s="12"/>
      <c r="I121" s="52">
        <f t="shared" si="1"/>
        <v>0</v>
      </c>
    </row>
    <row r="122" spans="2:9" x14ac:dyDescent="0.2">
      <c r="B122" s="75"/>
      <c r="C122" s="11"/>
      <c r="G122" s="12"/>
      <c r="H122" s="12"/>
      <c r="I122" s="52">
        <f t="shared" si="1"/>
        <v>0</v>
      </c>
    </row>
    <row r="123" spans="2:9" x14ac:dyDescent="0.2">
      <c r="B123" s="75"/>
      <c r="C123" s="11"/>
      <c r="G123" s="12"/>
      <c r="H123" s="12"/>
      <c r="I123" s="52">
        <f t="shared" si="1"/>
        <v>0</v>
      </c>
    </row>
    <row r="124" spans="2:9" x14ac:dyDescent="0.2">
      <c r="B124" s="75"/>
      <c r="C124" s="11"/>
      <c r="G124" s="12"/>
      <c r="H124" s="12"/>
      <c r="I124" s="52">
        <f t="shared" si="1"/>
        <v>0</v>
      </c>
    </row>
    <row r="125" spans="2:9" x14ac:dyDescent="0.2">
      <c r="B125" s="75"/>
      <c r="C125" s="11"/>
      <c r="G125" s="12"/>
      <c r="H125" s="12"/>
      <c r="I125" s="52">
        <f t="shared" si="1"/>
        <v>0</v>
      </c>
    </row>
    <row r="126" spans="2:9" x14ac:dyDescent="0.2">
      <c r="B126" s="75"/>
      <c r="C126" s="11"/>
      <c r="G126" s="12"/>
      <c r="H126" s="12"/>
      <c r="I126" s="52">
        <f t="shared" si="1"/>
        <v>0</v>
      </c>
    </row>
    <row r="127" spans="2:9" x14ac:dyDescent="0.2">
      <c r="B127" s="75"/>
      <c r="C127" s="11"/>
      <c r="G127" s="12"/>
      <c r="H127" s="12"/>
      <c r="I127" s="52">
        <f t="shared" si="1"/>
        <v>0</v>
      </c>
    </row>
    <row r="128" spans="2:9" x14ac:dyDescent="0.2">
      <c r="B128" s="75"/>
      <c r="C128" s="11"/>
      <c r="G128" s="12"/>
      <c r="H128" s="12"/>
      <c r="I128" s="52">
        <f t="shared" si="1"/>
        <v>0</v>
      </c>
    </row>
    <row r="129" spans="2:9" x14ac:dyDescent="0.2">
      <c r="B129" s="75"/>
      <c r="C129" s="11"/>
      <c r="G129" s="12"/>
      <c r="H129" s="12"/>
      <c r="I129" s="52">
        <f t="shared" si="1"/>
        <v>0</v>
      </c>
    </row>
    <row r="130" spans="2:9" x14ac:dyDescent="0.2">
      <c r="B130" s="75"/>
      <c r="C130" s="11"/>
      <c r="G130" s="12"/>
      <c r="H130" s="12"/>
      <c r="I130" s="52">
        <f t="shared" si="1"/>
        <v>0</v>
      </c>
    </row>
    <row r="131" spans="2:9" x14ac:dyDescent="0.2">
      <c r="B131" s="75"/>
      <c r="C131" s="11"/>
      <c r="G131" s="12"/>
      <c r="H131" s="12"/>
      <c r="I131" s="52">
        <f t="shared" si="1"/>
        <v>0</v>
      </c>
    </row>
    <row r="132" spans="2:9" x14ac:dyDescent="0.2">
      <c r="B132" s="75"/>
      <c r="C132" s="11"/>
      <c r="G132" s="12"/>
      <c r="H132" s="12"/>
      <c r="I132" s="52">
        <f t="shared" si="1"/>
        <v>0</v>
      </c>
    </row>
    <row r="133" spans="2:9" x14ac:dyDescent="0.2">
      <c r="B133" s="75"/>
      <c r="C133" s="11"/>
      <c r="G133" s="12"/>
      <c r="H133" s="12"/>
      <c r="I133" s="52">
        <f t="shared" si="1"/>
        <v>0</v>
      </c>
    </row>
    <row r="134" spans="2:9" x14ac:dyDescent="0.2">
      <c r="B134" s="75"/>
      <c r="C134" s="11"/>
      <c r="G134" s="12"/>
      <c r="H134" s="12"/>
      <c r="I134" s="52">
        <f t="shared" si="1"/>
        <v>0</v>
      </c>
    </row>
    <row r="135" spans="2:9" x14ac:dyDescent="0.2">
      <c r="B135" s="75"/>
      <c r="C135" s="11"/>
      <c r="G135" s="12"/>
      <c r="H135" s="12"/>
      <c r="I135" s="52">
        <f t="shared" ref="I135:I198" si="2">ROUND((I134+G135-H135),2)</f>
        <v>0</v>
      </c>
    </row>
    <row r="136" spans="2:9" x14ac:dyDescent="0.2">
      <c r="B136" s="75"/>
      <c r="C136" s="11"/>
      <c r="G136" s="12"/>
      <c r="H136" s="12"/>
      <c r="I136" s="52">
        <f t="shared" si="2"/>
        <v>0</v>
      </c>
    </row>
    <row r="137" spans="2:9" x14ac:dyDescent="0.2">
      <c r="B137" s="75"/>
      <c r="C137" s="11"/>
      <c r="G137" s="12"/>
      <c r="H137" s="12"/>
      <c r="I137" s="52">
        <f t="shared" si="2"/>
        <v>0</v>
      </c>
    </row>
    <row r="138" spans="2:9" x14ac:dyDescent="0.2">
      <c r="B138" s="75"/>
      <c r="C138" s="11"/>
      <c r="G138" s="12"/>
      <c r="H138" s="12"/>
      <c r="I138" s="52">
        <f t="shared" si="2"/>
        <v>0</v>
      </c>
    </row>
    <row r="139" spans="2:9" x14ac:dyDescent="0.2">
      <c r="B139" s="75"/>
      <c r="C139" s="11"/>
      <c r="G139" s="12"/>
      <c r="H139" s="12"/>
      <c r="I139" s="52">
        <f t="shared" si="2"/>
        <v>0</v>
      </c>
    </row>
    <row r="140" spans="2:9" x14ac:dyDescent="0.2">
      <c r="B140" s="75"/>
      <c r="C140" s="11"/>
      <c r="G140" s="12"/>
      <c r="H140" s="12"/>
      <c r="I140" s="52">
        <f t="shared" si="2"/>
        <v>0</v>
      </c>
    </row>
    <row r="141" spans="2:9" x14ac:dyDescent="0.2">
      <c r="B141" s="75"/>
      <c r="C141" s="11"/>
      <c r="G141" s="12"/>
      <c r="H141" s="12"/>
      <c r="I141" s="52">
        <f t="shared" si="2"/>
        <v>0</v>
      </c>
    </row>
    <row r="142" spans="2:9" x14ac:dyDescent="0.2">
      <c r="B142" s="75"/>
      <c r="C142" s="11"/>
      <c r="G142" s="12"/>
      <c r="H142" s="12"/>
      <c r="I142" s="52">
        <f t="shared" si="2"/>
        <v>0</v>
      </c>
    </row>
    <row r="143" spans="2:9" x14ac:dyDescent="0.2">
      <c r="B143" s="75"/>
      <c r="C143" s="11"/>
      <c r="G143" s="12"/>
      <c r="H143" s="12"/>
      <c r="I143" s="52">
        <f t="shared" si="2"/>
        <v>0</v>
      </c>
    </row>
    <row r="144" spans="2:9" x14ac:dyDescent="0.2">
      <c r="B144" s="75"/>
      <c r="C144" s="11"/>
      <c r="G144" s="12"/>
      <c r="H144" s="12"/>
      <c r="I144" s="52">
        <f t="shared" si="2"/>
        <v>0</v>
      </c>
    </row>
    <row r="145" spans="2:9" x14ac:dyDescent="0.2">
      <c r="B145" s="75"/>
      <c r="C145" s="11"/>
      <c r="G145" s="12"/>
      <c r="H145" s="12"/>
      <c r="I145" s="52">
        <f t="shared" si="2"/>
        <v>0</v>
      </c>
    </row>
    <row r="146" spans="2:9" x14ac:dyDescent="0.2">
      <c r="B146" s="75"/>
      <c r="C146" s="11"/>
      <c r="G146" s="12"/>
      <c r="H146" s="12"/>
      <c r="I146" s="52">
        <f t="shared" si="2"/>
        <v>0</v>
      </c>
    </row>
    <row r="147" spans="2:9" x14ac:dyDescent="0.2">
      <c r="B147" s="75"/>
      <c r="C147" s="11"/>
      <c r="G147" s="12"/>
      <c r="H147" s="12"/>
      <c r="I147" s="52">
        <f t="shared" si="2"/>
        <v>0</v>
      </c>
    </row>
    <row r="148" spans="2:9" x14ac:dyDescent="0.2">
      <c r="B148" s="75"/>
      <c r="C148" s="11"/>
      <c r="G148" s="12"/>
      <c r="H148" s="12"/>
      <c r="I148" s="52">
        <f t="shared" si="2"/>
        <v>0</v>
      </c>
    </row>
    <row r="149" spans="2:9" x14ac:dyDescent="0.2">
      <c r="B149" s="75"/>
      <c r="C149" s="11"/>
      <c r="G149" s="12"/>
      <c r="H149" s="12"/>
      <c r="I149" s="52">
        <f t="shared" si="2"/>
        <v>0</v>
      </c>
    </row>
    <row r="150" spans="2:9" x14ac:dyDescent="0.2">
      <c r="B150" s="75"/>
      <c r="C150" s="11"/>
      <c r="G150" s="12"/>
      <c r="H150" s="12"/>
      <c r="I150" s="52">
        <f t="shared" si="2"/>
        <v>0</v>
      </c>
    </row>
    <row r="151" spans="2:9" x14ac:dyDescent="0.2">
      <c r="B151" s="75"/>
      <c r="C151" s="11"/>
      <c r="G151" s="12"/>
      <c r="H151" s="12"/>
      <c r="I151" s="52">
        <f t="shared" si="2"/>
        <v>0</v>
      </c>
    </row>
    <row r="152" spans="2:9" x14ac:dyDescent="0.2">
      <c r="B152" s="75"/>
      <c r="C152" s="11"/>
      <c r="G152" s="12"/>
      <c r="H152" s="12"/>
      <c r="I152" s="52">
        <f t="shared" si="2"/>
        <v>0</v>
      </c>
    </row>
    <row r="153" spans="2:9" x14ac:dyDescent="0.2">
      <c r="B153" s="75"/>
      <c r="C153" s="11"/>
      <c r="G153" s="12"/>
      <c r="H153" s="12"/>
      <c r="I153" s="52">
        <f t="shared" si="2"/>
        <v>0</v>
      </c>
    </row>
    <row r="154" spans="2:9" x14ac:dyDescent="0.2">
      <c r="B154" s="75"/>
      <c r="C154" s="11"/>
      <c r="G154" s="12"/>
      <c r="H154" s="12"/>
      <c r="I154" s="52">
        <f t="shared" si="2"/>
        <v>0</v>
      </c>
    </row>
    <row r="155" spans="2:9" x14ac:dyDescent="0.2">
      <c r="B155" s="75"/>
      <c r="C155" s="11"/>
      <c r="G155" s="12"/>
      <c r="H155" s="12"/>
      <c r="I155" s="52">
        <f t="shared" si="2"/>
        <v>0</v>
      </c>
    </row>
    <row r="156" spans="2:9" x14ac:dyDescent="0.2">
      <c r="B156" s="75"/>
      <c r="C156" s="11"/>
      <c r="G156" s="12"/>
      <c r="H156" s="12"/>
      <c r="I156" s="52">
        <f t="shared" si="2"/>
        <v>0</v>
      </c>
    </row>
    <row r="157" spans="2:9" x14ac:dyDescent="0.2">
      <c r="B157" s="75"/>
      <c r="C157" s="11"/>
      <c r="G157" s="12"/>
      <c r="H157" s="12"/>
      <c r="I157" s="52">
        <f t="shared" si="2"/>
        <v>0</v>
      </c>
    </row>
    <row r="158" spans="2:9" x14ac:dyDescent="0.2">
      <c r="B158" s="75"/>
      <c r="C158" s="11"/>
      <c r="G158" s="12"/>
      <c r="H158" s="12"/>
      <c r="I158" s="52">
        <f t="shared" si="2"/>
        <v>0</v>
      </c>
    </row>
    <row r="159" spans="2:9" x14ac:dyDescent="0.2">
      <c r="B159" s="75"/>
      <c r="C159" s="11"/>
      <c r="G159" s="12"/>
      <c r="H159" s="12"/>
      <c r="I159" s="52">
        <f t="shared" si="2"/>
        <v>0</v>
      </c>
    </row>
    <row r="160" spans="2:9" x14ac:dyDescent="0.2">
      <c r="B160" s="75"/>
      <c r="C160" s="11"/>
      <c r="G160" s="12"/>
      <c r="H160" s="12"/>
      <c r="I160" s="52">
        <f t="shared" si="2"/>
        <v>0</v>
      </c>
    </row>
    <row r="161" spans="2:9" x14ac:dyDescent="0.2">
      <c r="B161" s="75"/>
      <c r="C161" s="11"/>
      <c r="G161" s="12"/>
      <c r="H161" s="12"/>
      <c r="I161" s="52">
        <f t="shared" si="2"/>
        <v>0</v>
      </c>
    </row>
    <row r="162" spans="2:9" x14ac:dyDescent="0.2">
      <c r="B162" s="75"/>
      <c r="C162" s="11"/>
      <c r="G162" s="12"/>
      <c r="H162" s="12"/>
      <c r="I162" s="52">
        <f t="shared" si="2"/>
        <v>0</v>
      </c>
    </row>
    <row r="163" spans="2:9" x14ac:dyDescent="0.2">
      <c r="B163" s="75"/>
      <c r="C163" s="11"/>
      <c r="G163" s="12"/>
      <c r="H163" s="12"/>
      <c r="I163" s="52">
        <f t="shared" si="2"/>
        <v>0</v>
      </c>
    </row>
    <row r="164" spans="2:9" x14ac:dyDescent="0.2">
      <c r="B164" s="75"/>
      <c r="C164" s="11"/>
      <c r="G164" s="12"/>
      <c r="H164" s="12"/>
      <c r="I164" s="52">
        <f t="shared" si="2"/>
        <v>0</v>
      </c>
    </row>
    <row r="165" spans="2:9" x14ac:dyDescent="0.2">
      <c r="B165" s="75"/>
      <c r="C165" s="11"/>
      <c r="G165" s="12"/>
      <c r="H165" s="12"/>
      <c r="I165" s="52">
        <f t="shared" si="2"/>
        <v>0</v>
      </c>
    </row>
    <row r="166" spans="2:9" x14ac:dyDescent="0.2">
      <c r="B166" s="75"/>
      <c r="C166" s="11"/>
      <c r="G166" s="12"/>
      <c r="H166" s="12"/>
      <c r="I166" s="52">
        <f t="shared" si="2"/>
        <v>0</v>
      </c>
    </row>
    <row r="167" spans="2:9" x14ac:dyDescent="0.2">
      <c r="B167" s="75"/>
      <c r="C167" s="11"/>
      <c r="G167" s="12"/>
      <c r="H167" s="12"/>
      <c r="I167" s="52">
        <f t="shared" si="2"/>
        <v>0</v>
      </c>
    </row>
    <row r="168" spans="2:9" x14ac:dyDescent="0.2">
      <c r="B168" s="75"/>
      <c r="C168" s="11"/>
      <c r="G168" s="12"/>
      <c r="H168" s="12"/>
      <c r="I168" s="52">
        <f t="shared" si="2"/>
        <v>0</v>
      </c>
    </row>
    <row r="169" spans="2:9" x14ac:dyDescent="0.2">
      <c r="B169" s="75"/>
      <c r="C169" s="11"/>
      <c r="G169" s="12"/>
      <c r="H169" s="12"/>
      <c r="I169" s="52">
        <f t="shared" si="2"/>
        <v>0</v>
      </c>
    </row>
    <row r="170" spans="2:9" x14ac:dyDescent="0.2">
      <c r="B170" s="75"/>
      <c r="C170" s="11"/>
      <c r="G170" s="12"/>
      <c r="H170" s="12"/>
      <c r="I170" s="52">
        <f t="shared" si="2"/>
        <v>0</v>
      </c>
    </row>
    <row r="171" spans="2:9" x14ac:dyDescent="0.2">
      <c r="B171" s="75"/>
      <c r="C171" s="11"/>
      <c r="G171" s="12"/>
      <c r="H171" s="12"/>
      <c r="I171" s="52">
        <f t="shared" si="2"/>
        <v>0</v>
      </c>
    </row>
    <row r="172" spans="2:9" x14ac:dyDescent="0.2">
      <c r="B172" s="75"/>
      <c r="C172" s="11"/>
      <c r="G172" s="12"/>
      <c r="H172" s="12"/>
      <c r="I172" s="52">
        <f t="shared" si="2"/>
        <v>0</v>
      </c>
    </row>
    <row r="173" spans="2:9" x14ac:dyDescent="0.2">
      <c r="B173" s="75"/>
      <c r="C173" s="11"/>
      <c r="G173" s="12"/>
      <c r="H173" s="12"/>
      <c r="I173" s="52">
        <f t="shared" si="2"/>
        <v>0</v>
      </c>
    </row>
    <row r="174" spans="2:9" x14ac:dyDescent="0.2">
      <c r="B174" s="75"/>
      <c r="C174" s="11"/>
      <c r="G174" s="12"/>
      <c r="H174" s="12"/>
      <c r="I174" s="52">
        <f t="shared" si="2"/>
        <v>0</v>
      </c>
    </row>
    <row r="175" spans="2:9" x14ac:dyDescent="0.2">
      <c r="B175" s="75"/>
      <c r="C175" s="11"/>
      <c r="G175" s="12"/>
      <c r="H175" s="12"/>
      <c r="I175" s="52">
        <f t="shared" si="2"/>
        <v>0</v>
      </c>
    </row>
    <row r="176" spans="2:9" x14ac:dyDescent="0.2">
      <c r="B176" s="75"/>
      <c r="C176" s="11"/>
      <c r="G176" s="12"/>
      <c r="H176" s="12"/>
      <c r="I176" s="52">
        <f t="shared" si="2"/>
        <v>0</v>
      </c>
    </row>
    <row r="177" spans="2:9" x14ac:dyDescent="0.2">
      <c r="B177" s="75"/>
      <c r="C177" s="11"/>
      <c r="G177" s="12"/>
      <c r="H177" s="12"/>
      <c r="I177" s="52">
        <f t="shared" si="2"/>
        <v>0</v>
      </c>
    </row>
    <row r="178" spans="2:9" x14ac:dyDescent="0.2">
      <c r="B178" s="75"/>
      <c r="C178" s="11"/>
      <c r="G178" s="12"/>
      <c r="H178" s="12"/>
      <c r="I178" s="52">
        <f t="shared" si="2"/>
        <v>0</v>
      </c>
    </row>
    <row r="179" spans="2:9" x14ac:dyDescent="0.2">
      <c r="B179" s="75"/>
      <c r="C179" s="11"/>
      <c r="G179" s="12"/>
      <c r="H179" s="12"/>
      <c r="I179" s="52">
        <f t="shared" si="2"/>
        <v>0</v>
      </c>
    </row>
    <row r="180" spans="2:9" x14ac:dyDescent="0.2">
      <c r="B180" s="75"/>
      <c r="C180" s="11"/>
      <c r="G180" s="12"/>
      <c r="H180" s="12"/>
      <c r="I180" s="52">
        <f t="shared" si="2"/>
        <v>0</v>
      </c>
    </row>
    <row r="181" spans="2:9" x14ac:dyDescent="0.2">
      <c r="B181" s="75"/>
      <c r="C181" s="11"/>
      <c r="G181" s="12"/>
      <c r="H181" s="12"/>
      <c r="I181" s="52">
        <f t="shared" si="2"/>
        <v>0</v>
      </c>
    </row>
    <row r="182" spans="2:9" x14ac:dyDescent="0.2">
      <c r="B182" s="75"/>
      <c r="C182" s="11"/>
      <c r="G182" s="12"/>
      <c r="H182" s="12"/>
      <c r="I182" s="52">
        <f t="shared" si="2"/>
        <v>0</v>
      </c>
    </row>
    <row r="183" spans="2:9" x14ac:dyDescent="0.2">
      <c r="B183" s="75"/>
      <c r="C183" s="11"/>
      <c r="G183" s="12"/>
      <c r="H183" s="12"/>
      <c r="I183" s="52">
        <f t="shared" si="2"/>
        <v>0</v>
      </c>
    </row>
    <row r="184" spans="2:9" x14ac:dyDescent="0.2">
      <c r="B184" s="75"/>
      <c r="C184" s="11"/>
      <c r="G184" s="12"/>
      <c r="H184" s="12"/>
      <c r="I184" s="52">
        <f t="shared" si="2"/>
        <v>0</v>
      </c>
    </row>
    <row r="185" spans="2:9" x14ac:dyDescent="0.2">
      <c r="B185" s="75"/>
      <c r="C185" s="11"/>
      <c r="G185" s="12"/>
      <c r="H185" s="12"/>
      <c r="I185" s="52">
        <f t="shared" si="2"/>
        <v>0</v>
      </c>
    </row>
    <row r="186" spans="2:9" x14ac:dyDescent="0.2">
      <c r="B186" s="75"/>
      <c r="C186" s="11"/>
      <c r="G186" s="12"/>
      <c r="H186" s="12"/>
      <c r="I186" s="52">
        <f t="shared" si="2"/>
        <v>0</v>
      </c>
    </row>
    <row r="187" spans="2:9" x14ac:dyDescent="0.2">
      <c r="B187" s="75"/>
      <c r="C187" s="11"/>
      <c r="G187" s="12"/>
      <c r="H187" s="12"/>
      <c r="I187" s="52">
        <f t="shared" si="2"/>
        <v>0</v>
      </c>
    </row>
    <row r="188" spans="2:9" x14ac:dyDescent="0.2">
      <c r="B188" s="75"/>
      <c r="C188" s="11"/>
      <c r="G188" s="12"/>
      <c r="H188" s="12"/>
      <c r="I188" s="52">
        <f t="shared" si="2"/>
        <v>0</v>
      </c>
    </row>
    <row r="189" spans="2:9" x14ac:dyDescent="0.2">
      <c r="B189" s="75"/>
      <c r="C189" s="11"/>
      <c r="G189" s="12"/>
      <c r="H189" s="12"/>
      <c r="I189" s="52">
        <f t="shared" si="2"/>
        <v>0</v>
      </c>
    </row>
    <row r="190" spans="2:9" x14ac:dyDescent="0.2">
      <c r="B190" s="75"/>
      <c r="C190" s="11"/>
      <c r="G190" s="12"/>
      <c r="H190" s="12"/>
      <c r="I190" s="52">
        <f t="shared" si="2"/>
        <v>0</v>
      </c>
    </row>
    <row r="191" spans="2:9" x14ac:dyDescent="0.2">
      <c r="B191" s="75"/>
      <c r="C191" s="11"/>
      <c r="G191" s="12"/>
      <c r="H191" s="12"/>
      <c r="I191" s="52">
        <f t="shared" si="2"/>
        <v>0</v>
      </c>
    </row>
    <row r="192" spans="2:9" x14ac:dyDescent="0.2">
      <c r="B192" s="75"/>
      <c r="C192" s="11"/>
      <c r="G192" s="12"/>
      <c r="H192" s="12"/>
      <c r="I192" s="52">
        <f t="shared" si="2"/>
        <v>0</v>
      </c>
    </row>
    <row r="193" spans="2:9" x14ac:dyDescent="0.2">
      <c r="B193" s="75"/>
      <c r="C193" s="11"/>
      <c r="G193" s="12"/>
      <c r="H193" s="12"/>
      <c r="I193" s="52">
        <f t="shared" si="2"/>
        <v>0</v>
      </c>
    </row>
    <row r="194" spans="2:9" x14ac:dyDescent="0.2">
      <c r="B194" s="75"/>
      <c r="C194" s="11"/>
      <c r="G194" s="12"/>
      <c r="H194" s="12"/>
      <c r="I194" s="52">
        <f t="shared" si="2"/>
        <v>0</v>
      </c>
    </row>
    <row r="195" spans="2:9" x14ac:dyDescent="0.2">
      <c r="B195" s="75"/>
      <c r="C195" s="11"/>
      <c r="G195" s="12"/>
      <c r="H195" s="12"/>
      <c r="I195" s="52">
        <f t="shared" si="2"/>
        <v>0</v>
      </c>
    </row>
    <row r="196" spans="2:9" x14ac:dyDescent="0.2">
      <c r="B196" s="75"/>
      <c r="C196" s="11"/>
      <c r="G196" s="12"/>
      <c r="H196" s="12"/>
      <c r="I196" s="52">
        <f t="shared" si="2"/>
        <v>0</v>
      </c>
    </row>
    <row r="197" spans="2:9" x14ac:dyDescent="0.2">
      <c r="B197" s="75"/>
      <c r="C197" s="11"/>
      <c r="G197" s="12"/>
      <c r="H197" s="12"/>
      <c r="I197" s="52">
        <f t="shared" si="2"/>
        <v>0</v>
      </c>
    </row>
    <row r="198" spans="2:9" x14ac:dyDescent="0.2">
      <c r="B198" s="75"/>
      <c r="C198" s="11"/>
      <c r="G198" s="12"/>
      <c r="H198" s="12"/>
      <c r="I198" s="52">
        <f t="shared" si="2"/>
        <v>0</v>
      </c>
    </row>
    <row r="199" spans="2:9" x14ac:dyDescent="0.2">
      <c r="B199" s="75"/>
      <c r="C199" s="11"/>
      <c r="G199" s="12"/>
      <c r="H199" s="12"/>
      <c r="I199" s="52">
        <f t="shared" ref="I199:I262" si="3">ROUND((I198+G199-H199),2)</f>
        <v>0</v>
      </c>
    </row>
    <row r="200" spans="2:9" x14ac:dyDescent="0.2">
      <c r="B200" s="75"/>
      <c r="C200" s="11"/>
      <c r="G200" s="12"/>
      <c r="H200" s="12"/>
      <c r="I200" s="52">
        <f t="shared" si="3"/>
        <v>0</v>
      </c>
    </row>
    <row r="201" spans="2:9" x14ac:dyDescent="0.2">
      <c r="B201" s="75"/>
      <c r="C201" s="11"/>
      <c r="G201" s="12"/>
      <c r="H201" s="12"/>
      <c r="I201" s="52">
        <f t="shared" si="3"/>
        <v>0</v>
      </c>
    </row>
    <row r="202" spans="2:9" x14ac:dyDescent="0.2">
      <c r="B202" s="75"/>
      <c r="C202" s="11"/>
      <c r="G202" s="12"/>
      <c r="H202" s="12"/>
      <c r="I202" s="52">
        <f t="shared" si="3"/>
        <v>0</v>
      </c>
    </row>
    <row r="203" spans="2:9" x14ac:dyDescent="0.2">
      <c r="B203" s="75"/>
      <c r="C203" s="11"/>
      <c r="G203" s="12"/>
      <c r="H203" s="12"/>
      <c r="I203" s="52">
        <f t="shared" si="3"/>
        <v>0</v>
      </c>
    </row>
    <row r="204" spans="2:9" x14ac:dyDescent="0.2">
      <c r="B204" s="75"/>
      <c r="C204" s="11"/>
      <c r="G204" s="12"/>
      <c r="H204" s="12"/>
      <c r="I204" s="52">
        <f t="shared" si="3"/>
        <v>0</v>
      </c>
    </row>
    <row r="205" spans="2:9" x14ac:dyDescent="0.2">
      <c r="B205" s="75"/>
      <c r="C205" s="11"/>
      <c r="G205" s="12"/>
      <c r="H205" s="12"/>
      <c r="I205" s="52">
        <f t="shared" si="3"/>
        <v>0</v>
      </c>
    </row>
    <row r="206" spans="2:9" x14ac:dyDescent="0.2">
      <c r="B206" s="75"/>
      <c r="C206" s="11"/>
      <c r="G206" s="12"/>
      <c r="H206" s="12"/>
      <c r="I206" s="52">
        <f t="shared" si="3"/>
        <v>0</v>
      </c>
    </row>
    <row r="207" spans="2:9" x14ac:dyDescent="0.2">
      <c r="B207" s="75"/>
      <c r="C207" s="11"/>
      <c r="G207" s="12"/>
      <c r="H207" s="12"/>
      <c r="I207" s="52">
        <f t="shared" si="3"/>
        <v>0</v>
      </c>
    </row>
    <row r="208" spans="2:9" x14ac:dyDescent="0.2">
      <c r="B208" s="75"/>
      <c r="C208" s="11"/>
      <c r="G208" s="12"/>
      <c r="H208" s="12"/>
      <c r="I208" s="52">
        <f t="shared" si="3"/>
        <v>0</v>
      </c>
    </row>
    <row r="209" spans="2:9" x14ac:dyDescent="0.2">
      <c r="B209" s="75"/>
      <c r="C209" s="11"/>
      <c r="G209" s="12"/>
      <c r="H209" s="12"/>
      <c r="I209" s="52">
        <f t="shared" si="3"/>
        <v>0</v>
      </c>
    </row>
    <row r="210" spans="2:9" x14ac:dyDescent="0.2">
      <c r="B210" s="75"/>
      <c r="C210" s="11"/>
      <c r="G210" s="12"/>
      <c r="H210" s="12"/>
      <c r="I210" s="52">
        <f t="shared" si="3"/>
        <v>0</v>
      </c>
    </row>
    <row r="211" spans="2:9" x14ac:dyDescent="0.2">
      <c r="B211" s="75"/>
      <c r="C211" s="11"/>
      <c r="G211" s="12"/>
      <c r="H211" s="12"/>
      <c r="I211" s="52">
        <f t="shared" si="3"/>
        <v>0</v>
      </c>
    </row>
    <row r="212" spans="2:9" x14ac:dyDescent="0.2">
      <c r="B212" s="75"/>
      <c r="C212" s="11"/>
      <c r="G212" s="12"/>
      <c r="H212" s="12"/>
      <c r="I212" s="52">
        <f t="shared" si="3"/>
        <v>0</v>
      </c>
    </row>
    <row r="213" spans="2:9" x14ac:dyDescent="0.2">
      <c r="B213" s="75"/>
      <c r="C213" s="11"/>
      <c r="G213" s="12"/>
      <c r="H213" s="12"/>
      <c r="I213" s="52">
        <f t="shared" si="3"/>
        <v>0</v>
      </c>
    </row>
    <row r="214" spans="2:9" x14ac:dyDescent="0.2">
      <c r="B214" s="75"/>
      <c r="C214" s="11"/>
      <c r="G214" s="12"/>
      <c r="H214" s="12"/>
      <c r="I214" s="52">
        <f t="shared" si="3"/>
        <v>0</v>
      </c>
    </row>
    <row r="215" spans="2:9" x14ac:dyDescent="0.2">
      <c r="B215" s="75"/>
      <c r="C215" s="11"/>
      <c r="G215" s="12"/>
      <c r="H215" s="12"/>
      <c r="I215" s="52">
        <f t="shared" si="3"/>
        <v>0</v>
      </c>
    </row>
    <row r="216" spans="2:9" x14ac:dyDescent="0.2">
      <c r="B216" s="75"/>
      <c r="C216" s="11"/>
      <c r="G216" s="12"/>
      <c r="H216" s="12"/>
      <c r="I216" s="52">
        <f t="shared" si="3"/>
        <v>0</v>
      </c>
    </row>
    <row r="217" spans="2:9" x14ac:dyDescent="0.2">
      <c r="B217" s="75"/>
      <c r="C217" s="11"/>
      <c r="G217" s="12"/>
      <c r="H217" s="12"/>
      <c r="I217" s="52">
        <f t="shared" si="3"/>
        <v>0</v>
      </c>
    </row>
    <row r="218" spans="2:9" x14ac:dyDescent="0.2">
      <c r="B218" s="75"/>
      <c r="C218" s="11"/>
      <c r="G218" s="12"/>
      <c r="H218" s="12"/>
      <c r="I218" s="52">
        <f t="shared" si="3"/>
        <v>0</v>
      </c>
    </row>
    <row r="219" spans="2:9" x14ac:dyDescent="0.2">
      <c r="B219" s="75"/>
      <c r="C219" s="11"/>
      <c r="G219" s="12"/>
      <c r="H219" s="12"/>
      <c r="I219" s="52">
        <f t="shared" si="3"/>
        <v>0</v>
      </c>
    </row>
    <row r="220" spans="2:9" x14ac:dyDescent="0.2">
      <c r="B220" s="75"/>
      <c r="C220" s="11"/>
      <c r="G220" s="12"/>
      <c r="H220" s="12"/>
      <c r="I220" s="52">
        <f t="shared" si="3"/>
        <v>0</v>
      </c>
    </row>
    <row r="221" spans="2:9" x14ac:dyDescent="0.2">
      <c r="B221" s="75"/>
      <c r="C221" s="11"/>
      <c r="G221" s="12"/>
      <c r="H221" s="12"/>
      <c r="I221" s="52">
        <f t="shared" si="3"/>
        <v>0</v>
      </c>
    </row>
    <row r="222" spans="2:9" x14ac:dyDescent="0.2">
      <c r="B222" s="75"/>
      <c r="C222" s="11"/>
      <c r="G222" s="12"/>
      <c r="H222" s="12"/>
      <c r="I222" s="52">
        <f t="shared" si="3"/>
        <v>0</v>
      </c>
    </row>
    <row r="223" spans="2:9" x14ac:dyDescent="0.2">
      <c r="B223" s="75"/>
      <c r="C223" s="11"/>
      <c r="G223" s="12"/>
      <c r="H223" s="12"/>
      <c r="I223" s="52">
        <f t="shared" si="3"/>
        <v>0</v>
      </c>
    </row>
    <row r="224" spans="2:9" x14ac:dyDescent="0.2">
      <c r="B224" s="75"/>
      <c r="C224" s="11"/>
      <c r="G224" s="12"/>
      <c r="H224" s="12"/>
      <c r="I224" s="52">
        <f t="shared" si="3"/>
        <v>0</v>
      </c>
    </row>
    <row r="225" spans="2:9" x14ac:dyDescent="0.2">
      <c r="B225" s="75"/>
      <c r="C225" s="11"/>
      <c r="G225" s="12"/>
      <c r="H225" s="12"/>
      <c r="I225" s="52">
        <f t="shared" si="3"/>
        <v>0</v>
      </c>
    </row>
    <row r="226" spans="2:9" x14ac:dyDescent="0.2">
      <c r="B226" s="75"/>
      <c r="C226" s="11"/>
      <c r="G226" s="12"/>
      <c r="H226" s="12"/>
      <c r="I226" s="52">
        <f t="shared" si="3"/>
        <v>0</v>
      </c>
    </row>
    <row r="227" spans="2:9" x14ac:dyDescent="0.2">
      <c r="B227" s="75"/>
      <c r="C227" s="11"/>
      <c r="G227" s="12"/>
      <c r="H227" s="12"/>
      <c r="I227" s="52">
        <f t="shared" si="3"/>
        <v>0</v>
      </c>
    </row>
    <row r="228" spans="2:9" x14ac:dyDescent="0.2">
      <c r="B228" s="75"/>
      <c r="C228" s="11"/>
      <c r="G228" s="12"/>
      <c r="H228" s="12"/>
      <c r="I228" s="52">
        <f t="shared" si="3"/>
        <v>0</v>
      </c>
    </row>
    <row r="229" spans="2:9" x14ac:dyDescent="0.2">
      <c r="B229" s="75"/>
      <c r="C229" s="11"/>
      <c r="G229" s="12"/>
      <c r="H229" s="12"/>
      <c r="I229" s="52">
        <f t="shared" si="3"/>
        <v>0</v>
      </c>
    </row>
    <row r="230" spans="2:9" x14ac:dyDescent="0.2">
      <c r="B230" s="75"/>
      <c r="C230" s="11"/>
      <c r="G230" s="12"/>
      <c r="H230" s="12"/>
      <c r="I230" s="52">
        <f t="shared" si="3"/>
        <v>0</v>
      </c>
    </row>
    <row r="231" spans="2:9" x14ac:dyDescent="0.2">
      <c r="B231" s="75"/>
      <c r="C231" s="11"/>
      <c r="G231" s="12"/>
      <c r="H231" s="12"/>
      <c r="I231" s="52">
        <f t="shared" si="3"/>
        <v>0</v>
      </c>
    </row>
    <row r="232" spans="2:9" x14ac:dyDescent="0.2">
      <c r="B232" s="75"/>
      <c r="C232" s="11"/>
      <c r="G232" s="12"/>
      <c r="H232" s="12"/>
      <c r="I232" s="52">
        <f t="shared" si="3"/>
        <v>0</v>
      </c>
    </row>
    <row r="233" spans="2:9" x14ac:dyDescent="0.2">
      <c r="B233" s="75"/>
      <c r="C233" s="11"/>
      <c r="G233" s="12"/>
      <c r="H233" s="12"/>
      <c r="I233" s="52">
        <f t="shared" si="3"/>
        <v>0</v>
      </c>
    </row>
    <row r="234" spans="2:9" x14ac:dyDescent="0.2">
      <c r="B234" s="75"/>
      <c r="C234" s="11"/>
      <c r="G234" s="12"/>
      <c r="H234" s="12"/>
      <c r="I234" s="52">
        <f t="shared" si="3"/>
        <v>0</v>
      </c>
    </row>
    <row r="235" spans="2:9" x14ac:dyDescent="0.2">
      <c r="B235" s="75"/>
      <c r="C235" s="11"/>
      <c r="G235" s="12"/>
      <c r="H235" s="12"/>
      <c r="I235" s="52">
        <f t="shared" si="3"/>
        <v>0</v>
      </c>
    </row>
    <row r="236" spans="2:9" x14ac:dyDescent="0.2">
      <c r="B236" s="75"/>
      <c r="C236" s="11"/>
      <c r="G236" s="12"/>
      <c r="H236" s="12"/>
      <c r="I236" s="52">
        <f t="shared" si="3"/>
        <v>0</v>
      </c>
    </row>
    <row r="237" spans="2:9" x14ac:dyDescent="0.2">
      <c r="B237" s="75"/>
      <c r="C237" s="11"/>
      <c r="G237" s="12"/>
      <c r="H237" s="12"/>
      <c r="I237" s="52">
        <f t="shared" si="3"/>
        <v>0</v>
      </c>
    </row>
    <row r="238" spans="2:9" x14ac:dyDescent="0.2">
      <c r="B238" s="75"/>
      <c r="C238" s="11"/>
      <c r="G238" s="12"/>
      <c r="H238" s="12"/>
      <c r="I238" s="52">
        <f t="shared" si="3"/>
        <v>0</v>
      </c>
    </row>
    <row r="239" spans="2:9" x14ac:dyDescent="0.2">
      <c r="B239" s="75"/>
      <c r="C239" s="11"/>
      <c r="G239" s="12"/>
      <c r="H239" s="12"/>
      <c r="I239" s="52">
        <f t="shared" si="3"/>
        <v>0</v>
      </c>
    </row>
    <row r="240" spans="2:9" x14ac:dyDescent="0.2">
      <c r="B240" s="75"/>
      <c r="C240" s="11"/>
      <c r="G240" s="12"/>
      <c r="H240" s="12"/>
      <c r="I240" s="52">
        <f t="shared" si="3"/>
        <v>0</v>
      </c>
    </row>
    <row r="241" spans="2:9" x14ac:dyDescent="0.2">
      <c r="B241" s="75"/>
      <c r="C241" s="11"/>
      <c r="G241" s="12"/>
      <c r="H241" s="12"/>
      <c r="I241" s="52">
        <f t="shared" si="3"/>
        <v>0</v>
      </c>
    </row>
    <row r="242" spans="2:9" x14ac:dyDescent="0.2">
      <c r="B242" s="75"/>
      <c r="C242" s="11"/>
      <c r="G242" s="12"/>
      <c r="H242" s="12"/>
      <c r="I242" s="52">
        <f t="shared" si="3"/>
        <v>0</v>
      </c>
    </row>
    <row r="243" spans="2:9" x14ac:dyDescent="0.2">
      <c r="B243" s="75"/>
      <c r="C243" s="11"/>
      <c r="G243" s="12"/>
      <c r="H243" s="12"/>
      <c r="I243" s="52">
        <f t="shared" si="3"/>
        <v>0</v>
      </c>
    </row>
    <row r="244" spans="2:9" x14ac:dyDescent="0.2">
      <c r="B244" s="75"/>
      <c r="C244" s="11"/>
      <c r="G244" s="12"/>
      <c r="H244" s="12"/>
      <c r="I244" s="52">
        <f t="shared" si="3"/>
        <v>0</v>
      </c>
    </row>
    <row r="245" spans="2:9" x14ac:dyDescent="0.2">
      <c r="B245" s="75"/>
      <c r="C245" s="11"/>
      <c r="G245" s="12"/>
      <c r="H245" s="12"/>
      <c r="I245" s="52">
        <f t="shared" si="3"/>
        <v>0</v>
      </c>
    </row>
    <row r="246" spans="2:9" x14ac:dyDescent="0.2">
      <c r="B246" s="75"/>
      <c r="C246" s="11"/>
      <c r="G246" s="12"/>
      <c r="H246" s="12"/>
      <c r="I246" s="52">
        <f t="shared" si="3"/>
        <v>0</v>
      </c>
    </row>
    <row r="247" spans="2:9" x14ac:dyDescent="0.2">
      <c r="B247" s="75"/>
      <c r="C247" s="11"/>
      <c r="G247" s="12"/>
      <c r="H247" s="12"/>
      <c r="I247" s="52">
        <f t="shared" si="3"/>
        <v>0</v>
      </c>
    </row>
    <row r="248" spans="2:9" x14ac:dyDescent="0.2">
      <c r="B248" s="75"/>
      <c r="C248" s="11"/>
      <c r="G248" s="12"/>
      <c r="H248" s="12"/>
      <c r="I248" s="52">
        <f t="shared" si="3"/>
        <v>0</v>
      </c>
    </row>
    <row r="249" spans="2:9" x14ac:dyDescent="0.2">
      <c r="B249" s="75"/>
      <c r="C249" s="11"/>
      <c r="G249" s="12"/>
      <c r="H249" s="12"/>
      <c r="I249" s="52">
        <f t="shared" si="3"/>
        <v>0</v>
      </c>
    </row>
    <row r="250" spans="2:9" x14ac:dyDescent="0.2">
      <c r="B250" s="75"/>
      <c r="C250" s="11"/>
      <c r="G250" s="12"/>
      <c r="H250" s="12"/>
      <c r="I250" s="52">
        <f t="shared" si="3"/>
        <v>0</v>
      </c>
    </row>
    <row r="251" spans="2:9" x14ac:dyDescent="0.2">
      <c r="B251" s="75"/>
      <c r="C251" s="11"/>
      <c r="G251" s="12"/>
      <c r="H251" s="12"/>
      <c r="I251" s="52">
        <f t="shared" si="3"/>
        <v>0</v>
      </c>
    </row>
    <row r="252" spans="2:9" x14ac:dyDescent="0.2">
      <c r="B252" s="75"/>
      <c r="C252" s="11"/>
      <c r="G252" s="12"/>
      <c r="H252" s="12"/>
      <c r="I252" s="52">
        <f t="shared" si="3"/>
        <v>0</v>
      </c>
    </row>
    <row r="253" spans="2:9" x14ac:dyDescent="0.2">
      <c r="B253" s="75"/>
      <c r="C253" s="11"/>
      <c r="G253" s="12"/>
      <c r="H253" s="12"/>
      <c r="I253" s="52">
        <f t="shared" si="3"/>
        <v>0</v>
      </c>
    </row>
    <row r="254" spans="2:9" x14ac:dyDescent="0.2">
      <c r="B254" s="75"/>
      <c r="C254" s="11"/>
      <c r="G254" s="12"/>
      <c r="H254" s="12"/>
      <c r="I254" s="52">
        <f t="shared" si="3"/>
        <v>0</v>
      </c>
    </row>
    <row r="255" spans="2:9" x14ac:dyDescent="0.2">
      <c r="B255" s="75"/>
      <c r="C255" s="11"/>
      <c r="G255" s="12"/>
      <c r="H255" s="12"/>
      <c r="I255" s="52">
        <f t="shared" si="3"/>
        <v>0</v>
      </c>
    </row>
    <row r="256" spans="2:9" x14ac:dyDescent="0.2">
      <c r="B256" s="75"/>
      <c r="C256" s="11"/>
      <c r="G256" s="12"/>
      <c r="H256" s="12"/>
      <c r="I256" s="52">
        <f t="shared" si="3"/>
        <v>0</v>
      </c>
    </row>
    <row r="257" spans="2:9" x14ac:dyDescent="0.2">
      <c r="B257" s="75"/>
      <c r="C257" s="11"/>
      <c r="G257" s="12"/>
      <c r="H257" s="12"/>
      <c r="I257" s="52">
        <f t="shared" si="3"/>
        <v>0</v>
      </c>
    </row>
    <row r="258" spans="2:9" x14ac:dyDescent="0.2">
      <c r="B258" s="75"/>
      <c r="C258" s="11"/>
      <c r="G258" s="12"/>
      <c r="H258" s="12"/>
      <c r="I258" s="52">
        <f t="shared" si="3"/>
        <v>0</v>
      </c>
    </row>
    <row r="259" spans="2:9" x14ac:dyDescent="0.2">
      <c r="B259" s="75"/>
      <c r="C259" s="11"/>
      <c r="G259" s="12"/>
      <c r="H259" s="12"/>
      <c r="I259" s="52">
        <f t="shared" si="3"/>
        <v>0</v>
      </c>
    </row>
    <row r="260" spans="2:9" x14ac:dyDescent="0.2">
      <c r="B260" s="75"/>
      <c r="C260" s="11"/>
      <c r="G260" s="12"/>
      <c r="H260" s="12"/>
      <c r="I260" s="52">
        <f t="shared" si="3"/>
        <v>0</v>
      </c>
    </row>
    <row r="261" spans="2:9" x14ac:dyDescent="0.2">
      <c r="B261" s="75"/>
      <c r="C261" s="11"/>
      <c r="G261" s="12"/>
      <c r="H261" s="12"/>
      <c r="I261" s="52">
        <f t="shared" si="3"/>
        <v>0</v>
      </c>
    </row>
    <row r="262" spans="2:9" x14ac:dyDescent="0.2">
      <c r="B262" s="75"/>
      <c r="C262" s="11"/>
      <c r="G262" s="12"/>
      <c r="H262" s="12"/>
      <c r="I262" s="52">
        <f t="shared" si="3"/>
        <v>0</v>
      </c>
    </row>
    <row r="263" spans="2:9" x14ac:dyDescent="0.2">
      <c r="B263" s="75"/>
      <c r="C263" s="11"/>
      <c r="G263" s="12"/>
      <c r="H263" s="12"/>
      <c r="I263" s="52">
        <f t="shared" ref="I263:I326" si="4">ROUND((I262+G263-H263),2)</f>
        <v>0</v>
      </c>
    </row>
    <row r="264" spans="2:9" x14ac:dyDescent="0.2">
      <c r="B264" s="75"/>
      <c r="C264" s="11"/>
      <c r="G264" s="12"/>
      <c r="H264" s="12"/>
      <c r="I264" s="52">
        <f t="shared" si="4"/>
        <v>0</v>
      </c>
    </row>
    <row r="265" spans="2:9" x14ac:dyDescent="0.2">
      <c r="B265" s="75"/>
      <c r="C265" s="11"/>
      <c r="G265" s="12"/>
      <c r="H265" s="12"/>
      <c r="I265" s="52">
        <f t="shared" si="4"/>
        <v>0</v>
      </c>
    </row>
    <row r="266" spans="2:9" x14ac:dyDescent="0.2">
      <c r="B266" s="75"/>
      <c r="C266" s="11"/>
      <c r="G266" s="12"/>
      <c r="H266" s="12"/>
      <c r="I266" s="52">
        <f t="shared" si="4"/>
        <v>0</v>
      </c>
    </row>
    <row r="267" spans="2:9" x14ac:dyDescent="0.2">
      <c r="B267" s="75"/>
      <c r="C267" s="11"/>
      <c r="G267" s="12"/>
      <c r="H267" s="12"/>
      <c r="I267" s="52">
        <f t="shared" si="4"/>
        <v>0</v>
      </c>
    </row>
    <row r="268" spans="2:9" x14ac:dyDescent="0.2">
      <c r="B268" s="75"/>
      <c r="C268" s="11"/>
      <c r="G268" s="12"/>
      <c r="H268" s="12"/>
      <c r="I268" s="52">
        <f t="shared" si="4"/>
        <v>0</v>
      </c>
    </row>
    <row r="269" spans="2:9" x14ac:dyDescent="0.2">
      <c r="B269" s="75"/>
      <c r="C269" s="11"/>
      <c r="G269" s="12"/>
      <c r="H269" s="12"/>
      <c r="I269" s="52">
        <f t="shared" si="4"/>
        <v>0</v>
      </c>
    </row>
    <row r="270" spans="2:9" x14ac:dyDescent="0.2">
      <c r="B270" s="75"/>
      <c r="C270" s="11"/>
      <c r="G270" s="12"/>
      <c r="H270" s="12"/>
      <c r="I270" s="52">
        <f t="shared" si="4"/>
        <v>0</v>
      </c>
    </row>
    <row r="271" spans="2:9" x14ac:dyDescent="0.2">
      <c r="B271" s="75"/>
      <c r="C271" s="11"/>
      <c r="G271" s="12"/>
      <c r="H271" s="12"/>
      <c r="I271" s="52">
        <f t="shared" si="4"/>
        <v>0</v>
      </c>
    </row>
    <row r="272" spans="2:9" x14ac:dyDescent="0.2">
      <c r="B272" s="75"/>
      <c r="C272" s="11"/>
      <c r="G272" s="12"/>
      <c r="H272" s="12"/>
      <c r="I272" s="52">
        <f t="shared" si="4"/>
        <v>0</v>
      </c>
    </row>
    <row r="273" spans="2:9" x14ac:dyDescent="0.2">
      <c r="B273" s="75"/>
      <c r="C273" s="11"/>
      <c r="G273" s="12"/>
      <c r="H273" s="12"/>
      <c r="I273" s="52">
        <f t="shared" si="4"/>
        <v>0</v>
      </c>
    </row>
    <row r="274" spans="2:9" x14ac:dyDescent="0.2">
      <c r="B274" s="75"/>
      <c r="C274" s="11"/>
      <c r="G274" s="12"/>
      <c r="H274" s="12"/>
      <c r="I274" s="52">
        <f t="shared" si="4"/>
        <v>0</v>
      </c>
    </row>
    <row r="275" spans="2:9" x14ac:dyDescent="0.2">
      <c r="B275" s="75"/>
      <c r="C275" s="11"/>
      <c r="G275" s="12"/>
      <c r="H275" s="12"/>
      <c r="I275" s="52">
        <f t="shared" si="4"/>
        <v>0</v>
      </c>
    </row>
    <row r="276" spans="2:9" x14ac:dyDescent="0.2">
      <c r="B276" s="75"/>
      <c r="C276" s="11"/>
      <c r="G276" s="12"/>
      <c r="H276" s="12"/>
      <c r="I276" s="52">
        <f t="shared" si="4"/>
        <v>0</v>
      </c>
    </row>
    <row r="277" spans="2:9" x14ac:dyDescent="0.2">
      <c r="B277" s="75"/>
      <c r="C277" s="11"/>
      <c r="G277" s="12"/>
      <c r="H277" s="12"/>
      <c r="I277" s="52">
        <f t="shared" si="4"/>
        <v>0</v>
      </c>
    </row>
    <row r="278" spans="2:9" x14ac:dyDescent="0.2">
      <c r="B278" s="75"/>
      <c r="C278" s="11"/>
      <c r="G278" s="12"/>
      <c r="H278" s="12"/>
      <c r="I278" s="52">
        <f t="shared" si="4"/>
        <v>0</v>
      </c>
    </row>
    <row r="279" spans="2:9" x14ac:dyDescent="0.2">
      <c r="B279" s="75"/>
      <c r="C279" s="11"/>
      <c r="G279" s="12"/>
      <c r="H279" s="12"/>
      <c r="I279" s="52">
        <f t="shared" si="4"/>
        <v>0</v>
      </c>
    </row>
    <row r="280" spans="2:9" x14ac:dyDescent="0.2">
      <c r="B280" s="75"/>
      <c r="C280" s="11"/>
      <c r="G280" s="12"/>
      <c r="H280" s="12"/>
      <c r="I280" s="52">
        <f t="shared" si="4"/>
        <v>0</v>
      </c>
    </row>
    <row r="281" spans="2:9" x14ac:dyDescent="0.2">
      <c r="B281" s="75"/>
      <c r="C281" s="11"/>
      <c r="G281" s="12"/>
      <c r="H281" s="12"/>
      <c r="I281" s="52">
        <f t="shared" si="4"/>
        <v>0</v>
      </c>
    </row>
    <row r="282" spans="2:9" x14ac:dyDescent="0.2">
      <c r="B282" s="75"/>
      <c r="C282" s="11"/>
      <c r="G282" s="12"/>
      <c r="H282" s="12"/>
      <c r="I282" s="52">
        <f t="shared" si="4"/>
        <v>0</v>
      </c>
    </row>
    <row r="283" spans="2:9" x14ac:dyDescent="0.2">
      <c r="B283" s="75"/>
      <c r="C283" s="11"/>
      <c r="G283" s="12"/>
      <c r="H283" s="12"/>
      <c r="I283" s="52">
        <f t="shared" si="4"/>
        <v>0</v>
      </c>
    </row>
    <row r="284" spans="2:9" x14ac:dyDescent="0.2">
      <c r="B284" s="75"/>
      <c r="C284" s="11"/>
      <c r="G284" s="12"/>
      <c r="H284" s="12"/>
      <c r="I284" s="52">
        <f t="shared" si="4"/>
        <v>0</v>
      </c>
    </row>
    <row r="285" spans="2:9" x14ac:dyDescent="0.2">
      <c r="B285" s="75"/>
      <c r="C285" s="11"/>
      <c r="G285" s="12"/>
      <c r="H285" s="12"/>
      <c r="I285" s="52">
        <f t="shared" si="4"/>
        <v>0</v>
      </c>
    </row>
    <row r="286" spans="2:9" x14ac:dyDescent="0.2">
      <c r="B286" s="75"/>
      <c r="C286" s="11"/>
      <c r="G286" s="12"/>
      <c r="H286" s="12"/>
      <c r="I286" s="52">
        <f t="shared" si="4"/>
        <v>0</v>
      </c>
    </row>
    <row r="287" spans="2:9" x14ac:dyDescent="0.2">
      <c r="B287" s="75"/>
      <c r="C287" s="11"/>
      <c r="G287" s="12"/>
      <c r="H287" s="12"/>
      <c r="I287" s="52">
        <f t="shared" si="4"/>
        <v>0</v>
      </c>
    </row>
    <row r="288" spans="2:9" x14ac:dyDescent="0.2">
      <c r="B288" s="75"/>
      <c r="C288" s="11"/>
      <c r="G288" s="12"/>
      <c r="H288" s="12"/>
      <c r="I288" s="52">
        <f t="shared" si="4"/>
        <v>0</v>
      </c>
    </row>
    <row r="289" spans="2:9" x14ac:dyDescent="0.2">
      <c r="B289" s="75"/>
      <c r="C289" s="11"/>
      <c r="G289" s="12"/>
      <c r="H289" s="12"/>
      <c r="I289" s="52">
        <f t="shared" si="4"/>
        <v>0</v>
      </c>
    </row>
    <row r="290" spans="2:9" x14ac:dyDescent="0.2">
      <c r="B290" s="75"/>
      <c r="C290" s="11"/>
      <c r="G290" s="12"/>
      <c r="H290" s="12"/>
      <c r="I290" s="52">
        <f t="shared" si="4"/>
        <v>0</v>
      </c>
    </row>
    <row r="291" spans="2:9" x14ac:dyDescent="0.2">
      <c r="B291" s="75"/>
      <c r="C291" s="11"/>
      <c r="G291" s="12"/>
      <c r="H291" s="12"/>
      <c r="I291" s="52">
        <f t="shared" si="4"/>
        <v>0</v>
      </c>
    </row>
    <row r="292" spans="2:9" x14ac:dyDescent="0.2">
      <c r="B292" s="75"/>
      <c r="C292" s="11"/>
      <c r="G292" s="12"/>
      <c r="H292" s="12"/>
      <c r="I292" s="52">
        <f t="shared" si="4"/>
        <v>0</v>
      </c>
    </row>
    <row r="293" spans="2:9" x14ac:dyDescent="0.2">
      <c r="B293" s="75"/>
      <c r="C293" s="11"/>
      <c r="G293" s="12"/>
      <c r="H293" s="12"/>
      <c r="I293" s="52">
        <f t="shared" si="4"/>
        <v>0</v>
      </c>
    </row>
    <row r="294" spans="2:9" x14ac:dyDescent="0.2">
      <c r="B294" s="75"/>
      <c r="C294" s="11"/>
      <c r="G294" s="12"/>
      <c r="H294" s="12"/>
      <c r="I294" s="52">
        <f t="shared" si="4"/>
        <v>0</v>
      </c>
    </row>
    <row r="295" spans="2:9" x14ac:dyDescent="0.2">
      <c r="B295" s="75"/>
      <c r="C295" s="11"/>
      <c r="G295" s="12"/>
      <c r="H295" s="12"/>
      <c r="I295" s="52">
        <f t="shared" si="4"/>
        <v>0</v>
      </c>
    </row>
    <row r="296" spans="2:9" x14ac:dyDescent="0.2">
      <c r="B296" s="75"/>
      <c r="C296" s="11"/>
      <c r="G296" s="12"/>
      <c r="H296" s="12"/>
      <c r="I296" s="52">
        <f t="shared" si="4"/>
        <v>0</v>
      </c>
    </row>
    <row r="297" spans="2:9" x14ac:dyDescent="0.2">
      <c r="B297" s="75"/>
      <c r="C297" s="11"/>
      <c r="G297" s="12"/>
      <c r="H297" s="12"/>
      <c r="I297" s="52">
        <f t="shared" si="4"/>
        <v>0</v>
      </c>
    </row>
    <row r="298" spans="2:9" x14ac:dyDescent="0.2">
      <c r="B298" s="75"/>
      <c r="C298" s="11"/>
      <c r="G298" s="12"/>
      <c r="H298" s="12"/>
      <c r="I298" s="52">
        <f t="shared" si="4"/>
        <v>0</v>
      </c>
    </row>
    <row r="299" spans="2:9" x14ac:dyDescent="0.2">
      <c r="B299" s="75"/>
      <c r="C299" s="11"/>
      <c r="G299" s="12"/>
      <c r="H299" s="12"/>
      <c r="I299" s="52">
        <f t="shared" si="4"/>
        <v>0</v>
      </c>
    </row>
    <row r="300" spans="2:9" x14ac:dyDescent="0.2">
      <c r="B300" s="75"/>
      <c r="C300" s="11"/>
      <c r="G300" s="12"/>
      <c r="H300" s="12"/>
      <c r="I300" s="52">
        <f t="shared" si="4"/>
        <v>0</v>
      </c>
    </row>
    <row r="301" spans="2:9" x14ac:dyDescent="0.2">
      <c r="B301" s="75"/>
      <c r="C301" s="11"/>
      <c r="G301" s="12"/>
      <c r="H301" s="12"/>
      <c r="I301" s="52">
        <f t="shared" si="4"/>
        <v>0</v>
      </c>
    </row>
    <row r="302" spans="2:9" x14ac:dyDescent="0.2">
      <c r="B302" s="75"/>
      <c r="C302" s="11"/>
      <c r="G302" s="12"/>
      <c r="H302" s="12"/>
      <c r="I302" s="52">
        <f t="shared" si="4"/>
        <v>0</v>
      </c>
    </row>
    <row r="303" spans="2:9" x14ac:dyDescent="0.2">
      <c r="B303" s="75"/>
      <c r="C303" s="11"/>
      <c r="G303" s="12"/>
      <c r="H303" s="12"/>
      <c r="I303" s="52">
        <f t="shared" si="4"/>
        <v>0</v>
      </c>
    </row>
    <row r="304" spans="2:9" x14ac:dyDescent="0.2">
      <c r="B304" s="75"/>
      <c r="C304" s="11"/>
      <c r="G304" s="12"/>
      <c r="H304" s="12"/>
      <c r="I304" s="52">
        <f t="shared" si="4"/>
        <v>0</v>
      </c>
    </row>
    <row r="305" spans="2:9" x14ac:dyDescent="0.2">
      <c r="B305" s="75"/>
      <c r="C305" s="11"/>
      <c r="G305" s="12"/>
      <c r="H305" s="12"/>
      <c r="I305" s="52">
        <f t="shared" si="4"/>
        <v>0</v>
      </c>
    </row>
    <row r="306" spans="2:9" x14ac:dyDescent="0.2">
      <c r="B306" s="75"/>
      <c r="C306" s="11"/>
      <c r="G306" s="12"/>
      <c r="H306" s="12"/>
      <c r="I306" s="52">
        <f t="shared" si="4"/>
        <v>0</v>
      </c>
    </row>
    <row r="307" spans="2:9" x14ac:dyDescent="0.2">
      <c r="B307" s="75"/>
      <c r="C307" s="11"/>
      <c r="G307" s="12"/>
      <c r="H307" s="12"/>
      <c r="I307" s="52">
        <f t="shared" si="4"/>
        <v>0</v>
      </c>
    </row>
    <row r="308" spans="2:9" x14ac:dyDescent="0.2">
      <c r="B308" s="75"/>
      <c r="C308" s="11"/>
      <c r="G308" s="12"/>
      <c r="H308" s="12"/>
      <c r="I308" s="52">
        <f t="shared" si="4"/>
        <v>0</v>
      </c>
    </row>
    <row r="309" spans="2:9" x14ac:dyDescent="0.2">
      <c r="B309" s="75"/>
      <c r="C309" s="11"/>
      <c r="G309" s="12"/>
      <c r="H309" s="12"/>
      <c r="I309" s="52">
        <f t="shared" si="4"/>
        <v>0</v>
      </c>
    </row>
    <row r="310" spans="2:9" x14ac:dyDescent="0.2">
      <c r="B310" s="75"/>
      <c r="C310" s="11"/>
      <c r="G310" s="12"/>
      <c r="H310" s="12"/>
      <c r="I310" s="52">
        <f t="shared" si="4"/>
        <v>0</v>
      </c>
    </row>
    <row r="311" spans="2:9" x14ac:dyDescent="0.2">
      <c r="B311" s="75"/>
      <c r="C311" s="11"/>
      <c r="G311" s="12"/>
      <c r="H311" s="12"/>
      <c r="I311" s="52">
        <f t="shared" si="4"/>
        <v>0</v>
      </c>
    </row>
    <row r="312" spans="2:9" x14ac:dyDescent="0.2">
      <c r="B312" s="75"/>
      <c r="C312" s="11"/>
      <c r="G312" s="12"/>
      <c r="H312" s="12"/>
      <c r="I312" s="52">
        <f t="shared" si="4"/>
        <v>0</v>
      </c>
    </row>
    <row r="313" spans="2:9" x14ac:dyDescent="0.2">
      <c r="B313" s="75"/>
      <c r="C313" s="11"/>
      <c r="G313" s="12"/>
      <c r="H313" s="12"/>
      <c r="I313" s="52">
        <f t="shared" si="4"/>
        <v>0</v>
      </c>
    </row>
    <row r="314" spans="2:9" x14ac:dyDescent="0.2">
      <c r="B314" s="75"/>
      <c r="C314" s="11"/>
      <c r="G314" s="12"/>
      <c r="H314" s="12"/>
      <c r="I314" s="52">
        <f t="shared" si="4"/>
        <v>0</v>
      </c>
    </row>
    <row r="315" spans="2:9" x14ac:dyDescent="0.2">
      <c r="B315" s="75"/>
      <c r="C315" s="11"/>
      <c r="G315" s="12"/>
      <c r="H315" s="12"/>
      <c r="I315" s="52">
        <f t="shared" si="4"/>
        <v>0</v>
      </c>
    </row>
    <row r="316" spans="2:9" x14ac:dyDescent="0.2">
      <c r="B316" s="75"/>
      <c r="C316" s="11"/>
      <c r="G316" s="12"/>
      <c r="H316" s="12"/>
      <c r="I316" s="52">
        <f t="shared" si="4"/>
        <v>0</v>
      </c>
    </row>
    <row r="317" spans="2:9" x14ac:dyDescent="0.2">
      <c r="B317" s="75"/>
      <c r="C317" s="11"/>
      <c r="G317" s="12"/>
      <c r="H317" s="12"/>
      <c r="I317" s="52">
        <f t="shared" si="4"/>
        <v>0</v>
      </c>
    </row>
    <row r="318" spans="2:9" x14ac:dyDescent="0.2">
      <c r="B318" s="75"/>
      <c r="C318" s="11"/>
      <c r="G318" s="12"/>
      <c r="H318" s="12"/>
      <c r="I318" s="52">
        <f t="shared" si="4"/>
        <v>0</v>
      </c>
    </row>
    <row r="319" spans="2:9" x14ac:dyDescent="0.2">
      <c r="B319" s="75"/>
      <c r="C319" s="11"/>
      <c r="G319" s="12"/>
      <c r="H319" s="12"/>
      <c r="I319" s="52">
        <f t="shared" si="4"/>
        <v>0</v>
      </c>
    </row>
    <row r="320" spans="2:9" x14ac:dyDescent="0.2">
      <c r="B320" s="75"/>
      <c r="C320" s="11"/>
      <c r="G320" s="12"/>
      <c r="H320" s="12"/>
      <c r="I320" s="52">
        <f t="shared" si="4"/>
        <v>0</v>
      </c>
    </row>
    <row r="321" spans="2:9" x14ac:dyDescent="0.2">
      <c r="B321" s="75"/>
      <c r="C321" s="11"/>
      <c r="G321" s="12"/>
      <c r="H321" s="12"/>
      <c r="I321" s="52">
        <f t="shared" si="4"/>
        <v>0</v>
      </c>
    </row>
    <row r="322" spans="2:9" x14ac:dyDescent="0.2">
      <c r="B322" s="75"/>
      <c r="C322" s="11"/>
      <c r="G322" s="12"/>
      <c r="H322" s="12"/>
      <c r="I322" s="52">
        <f t="shared" si="4"/>
        <v>0</v>
      </c>
    </row>
    <row r="323" spans="2:9" x14ac:dyDescent="0.2">
      <c r="B323" s="75"/>
      <c r="C323" s="11"/>
      <c r="G323" s="12"/>
      <c r="H323" s="12"/>
      <c r="I323" s="52">
        <f t="shared" si="4"/>
        <v>0</v>
      </c>
    </row>
    <row r="324" spans="2:9" x14ac:dyDescent="0.2">
      <c r="B324" s="75"/>
      <c r="C324" s="11"/>
      <c r="G324" s="12"/>
      <c r="H324" s="12"/>
      <c r="I324" s="52">
        <f t="shared" si="4"/>
        <v>0</v>
      </c>
    </row>
    <row r="325" spans="2:9" x14ac:dyDescent="0.2">
      <c r="B325" s="75"/>
      <c r="C325" s="11"/>
      <c r="G325" s="12"/>
      <c r="H325" s="12"/>
      <c r="I325" s="52">
        <f t="shared" si="4"/>
        <v>0</v>
      </c>
    </row>
    <row r="326" spans="2:9" x14ac:dyDescent="0.2">
      <c r="B326" s="75"/>
      <c r="C326" s="11"/>
      <c r="G326" s="12"/>
      <c r="H326" s="12"/>
      <c r="I326" s="52">
        <f t="shared" si="4"/>
        <v>0</v>
      </c>
    </row>
    <row r="327" spans="2:9" x14ac:dyDescent="0.2">
      <c r="B327" s="75"/>
      <c r="C327" s="11"/>
      <c r="G327" s="12"/>
      <c r="H327" s="12"/>
      <c r="I327" s="52">
        <f t="shared" ref="I327:I390" si="5">ROUND((I326+G327-H327),2)</f>
        <v>0</v>
      </c>
    </row>
    <row r="328" spans="2:9" x14ac:dyDescent="0.2">
      <c r="B328" s="75"/>
      <c r="C328" s="11"/>
      <c r="G328" s="12"/>
      <c r="H328" s="12"/>
      <c r="I328" s="52">
        <f t="shared" si="5"/>
        <v>0</v>
      </c>
    </row>
    <row r="329" spans="2:9" x14ac:dyDescent="0.2">
      <c r="B329" s="75"/>
      <c r="C329" s="11"/>
      <c r="G329" s="12"/>
      <c r="H329" s="12"/>
      <c r="I329" s="52">
        <f t="shared" si="5"/>
        <v>0</v>
      </c>
    </row>
    <row r="330" spans="2:9" x14ac:dyDescent="0.2">
      <c r="B330" s="75"/>
      <c r="C330" s="11"/>
      <c r="G330" s="12"/>
      <c r="H330" s="12"/>
      <c r="I330" s="52">
        <f t="shared" si="5"/>
        <v>0</v>
      </c>
    </row>
    <row r="331" spans="2:9" x14ac:dyDescent="0.2">
      <c r="B331" s="75"/>
      <c r="C331" s="11"/>
      <c r="G331" s="12"/>
      <c r="H331" s="12"/>
      <c r="I331" s="52">
        <f t="shared" si="5"/>
        <v>0</v>
      </c>
    </row>
    <row r="332" spans="2:9" x14ac:dyDescent="0.2">
      <c r="B332" s="75"/>
      <c r="C332" s="11"/>
      <c r="G332" s="12"/>
      <c r="H332" s="12"/>
      <c r="I332" s="52">
        <f t="shared" si="5"/>
        <v>0</v>
      </c>
    </row>
    <row r="333" spans="2:9" x14ac:dyDescent="0.2">
      <c r="B333" s="75"/>
      <c r="C333" s="11"/>
      <c r="G333" s="12"/>
      <c r="H333" s="12"/>
      <c r="I333" s="52">
        <f t="shared" si="5"/>
        <v>0</v>
      </c>
    </row>
    <row r="334" spans="2:9" x14ac:dyDescent="0.2">
      <c r="B334" s="75"/>
      <c r="C334" s="11"/>
      <c r="G334" s="12"/>
      <c r="H334" s="12"/>
      <c r="I334" s="52">
        <f t="shared" si="5"/>
        <v>0</v>
      </c>
    </row>
    <row r="335" spans="2:9" x14ac:dyDescent="0.2">
      <c r="B335" s="75"/>
      <c r="C335" s="11"/>
      <c r="G335" s="12"/>
      <c r="H335" s="12"/>
      <c r="I335" s="52">
        <f t="shared" si="5"/>
        <v>0</v>
      </c>
    </row>
    <row r="336" spans="2:9" x14ac:dyDescent="0.2">
      <c r="B336" s="75"/>
      <c r="C336" s="11"/>
      <c r="G336" s="12"/>
      <c r="H336" s="12"/>
      <c r="I336" s="52">
        <f t="shared" si="5"/>
        <v>0</v>
      </c>
    </row>
    <row r="337" spans="2:9" x14ac:dyDescent="0.2">
      <c r="B337" s="75"/>
      <c r="C337" s="11"/>
      <c r="G337" s="12"/>
      <c r="H337" s="12"/>
      <c r="I337" s="52">
        <f t="shared" si="5"/>
        <v>0</v>
      </c>
    </row>
    <row r="338" spans="2:9" x14ac:dyDescent="0.2">
      <c r="B338" s="75"/>
      <c r="C338" s="11"/>
      <c r="G338" s="12"/>
      <c r="H338" s="12"/>
      <c r="I338" s="52">
        <f t="shared" si="5"/>
        <v>0</v>
      </c>
    </row>
    <row r="339" spans="2:9" x14ac:dyDescent="0.2">
      <c r="B339" s="75"/>
      <c r="C339" s="11"/>
      <c r="G339" s="12"/>
      <c r="H339" s="12"/>
      <c r="I339" s="52">
        <f t="shared" si="5"/>
        <v>0</v>
      </c>
    </row>
    <row r="340" spans="2:9" x14ac:dyDescent="0.2">
      <c r="B340" s="75"/>
      <c r="C340" s="11"/>
      <c r="G340" s="12"/>
      <c r="H340" s="12"/>
      <c r="I340" s="52">
        <f t="shared" si="5"/>
        <v>0</v>
      </c>
    </row>
    <row r="341" spans="2:9" x14ac:dyDescent="0.2">
      <c r="B341" s="75"/>
      <c r="C341" s="11"/>
      <c r="G341" s="12"/>
      <c r="H341" s="12"/>
      <c r="I341" s="52">
        <f t="shared" si="5"/>
        <v>0</v>
      </c>
    </row>
    <row r="342" spans="2:9" x14ac:dyDescent="0.2">
      <c r="B342" s="75"/>
      <c r="C342" s="11"/>
      <c r="G342" s="12"/>
      <c r="H342" s="12"/>
      <c r="I342" s="52">
        <f t="shared" si="5"/>
        <v>0</v>
      </c>
    </row>
    <row r="343" spans="2:9" x14ac:dyDescent="0.2">
      <c r="B343" s="75"/>
      <c r="C343" s="11"/>
      <c r="G343" s="12"/>
      <c r="H343" s="12"/>
      <c r="I343" s="52">
        <f t="shared" si="5"/>
        <v>0</v>
      </c>
    </row>
    <row r="344" spans="2:9" x14ac:dyDescent="0.2">
      <c r="B344" s="75"/>
      <c r="C344" s="11"/>
      <c r="G344" s="12"/>
      <c r="H344" s="12"/>
      <c r="I344" s="52">
        <f t="shared" si="5"/>
        <v>0</v>
      </c>
    </row>
    <row r="345" spans="2:9" x14ac:dyDescent="0.2">
      <c r="B345" s="75"/>
      <c r="C345" s="11"/>
      <c r="G345" s="12"/>
      <c r="H345" s="12"/>
      <c r="I345" s="52">
        <f t="shared" si="5"/>
        <v>0</v>
      </c>
    </row>
    <row r="346" spans="2:9" x14ac:dyDescent="0.2">
      <c r="B346" s="75"/>
      <c r="C346" s="11"/>
      <c r="G346" s="12"/>
      <c r="H346" s="12"/>
      <c r="I346" s="52">
        <f t="shared" si="5"/>
        <v>0</v>
      </c>
    </row>
    <row r="347" spans="2:9" x14ac:dyDescent="0.2">
      <c r="B347" s="75"/>
      <c r="C347" s="11"/>
      <c r="G347" s="12"/>
      <c r="H347" s="12"/>
      <c r="I347" s="52">
        <f t="shared" si="5"/>
        <v>0</v>
      </c>
    </row>
    <row r="348" spans="2:9" x14ac:dyDescent="0.2">
      <c r="B348" s="75"/>
      <c r="C348" s="11"/>
      <c r="G348" s="12"/>
      <c r="H348" s="12"/>
      <c r="I348" s="52">
        <f t="shared" si="5"/>
        <v>0</v>
      </c>
    </row>
    <row r="349" spans="2:9" x14ac:dyDescent="0.2">
      <c r="B349" s="75"/>
      <c r="C349" s="11"/>
      <c r="G349" s="12"/>
      <c r="H349" s="12"/>
      <c r="I349" s="52">
        <f t="shared" si="5"/>
        <v>0</v>
      </c>
    </row>
    <row r="350" spans="2:9" x14ac:dyDescent="0.2">
      <c r="B350" s="75"/>
      <c r="C350" s="11"/>
      <c r="G350" s="12"/>
      <c r="H350" s="12"/>
      <c r="I350" s="52">
        <f t="shared" si="5"/>
        <v>0</v>
      </c>
    </row>
    <row r="351" spans="2:9" x14ac:dyDescent="0.2">
      <c r="B351" s="75"/>
      <c r="C351" s="11"/>
      <c r="G351" s="12"/>
      <c r="H351" s="12"/>
      <c r="I351" s="52">
        <f t="shared" si="5"/>
        <v>0</v>
      </c>
    </row>
    <row r="352" spans="2:9" x14ac:dyDescent="0.2">
      <c r="B352" s="75"/>
      <c r="C352" s="11"/>
      <c r="G352" s="12"/>
      <c r="H352" s="12"/>
      <c r="I352" s="52">
        <f t="shared" si="5"/>
        <v>0</v>
      </c>
    </row>
    <row r="353" spans="2:9" x14ac:dyDescent="0.2">
      <c r="B353" s="75"/>
      <c r="C353" s="11"/>
      <c r="G353" s="12"/>
      <c r="H353" s="12"/>
      <c r="I353" s="52">
        <f t="shared" si="5"/>
        <v>0</v>
      </c>
    </row>
    <row r="354" spans="2:9" x14ac:dyDescent="0.2">
      <c r="B354" s="75"/>
      <c r="C354" s="11"/>
      <c r="G354" s="12"/>
      <c r="H354" s="12"/>
      <c r="I354" s="52">
        <f t="shared" si="5"/>
        <v>0</v>
      </c>
    </row>
    <row r="355" spans="2:9" x14ac:dyDescent="0.2">
      <c r="B355" s="75"/>
      <c r="C355" s="11"/>
      <c r="G355" s="12"/>
      <c r="H355" s="12"/>
      <c r="I355" s="52">
        <f t="shared" si="5"/>
        <v>0</v>
      </c>
    </row>
    <row r="356" spans="2:9" x14ac:dyDescent="0.2">
      <c r="B356" s="75"/>
      <c r="C356" s="11"/>
      <c r="G356" s="12"/>
      <c r="H356" s="12"/>
      <c r="I356" s="52">
        <f t="shared" si="5"/>
        <v>0</v>
      </c>
    </row>
    <row r="357" spans="2:9" x14ac:dyDescent="0.2">
      <c r="B357" s="75"/>
      <c r="C357" s="11"/>
      <c r="G357" s="12"/>
      <c r="H357" s="12"/>
      <c r="I357" s="52">
        <f t="shared" si="5"/>
        <v>0</v>
      </c>
    </row>
    <row r="358" spans="2:9" x14ac:dyDescent="0.2">
      <c r="B358" s="75"/>
      <c r="C358" s="11"/>
      <c r="G358" s="12"/>
      <c r="H358" s="12"/>
      <c r="I358" s="52">
        <f t="shared" si="5"/>
        <v>0</v>
      </c>
    </row>
    <row r="359" spans="2:9" x14ac:dyDescent="0.2">
      <c r="B359" s="75"/>
      <c r="C359" s="11"/>
      <c r="G359" s="12"/>
      <c r="H359" s="12"/>
      <c r="I359" s="52">
        <f t="shared" si="5"/>
        <v>0</v>
      </c>
    </row>
    <row r="360" spans="2:9" x14ac:dyDescent="0.2">
      <c r="B360" s="75"/>
      <c r="C360" s="11"/>
      <c r="G360" s="12"/>
      <c r="H360" s="12"/>
      <c r="I360" s="52">
        <f t="shared" si="5"/>
        <v>0</v>
      </c>
    </row>
    <row r="361" spans="2:9" x14ac:dyDescent="0.2">
      <c r="B361" s="75"/>
      <c r="C361" s="11"/>
      <c r="G361" s="12"/>
      <c r="H361" s="12"/>
      <c r="I361" s="52">
        <f t="shared" si="5"/>
        <v>0</v>
      </c>
    </row>
    <row r="362" spans="2:9" x14ac:dyDescent="0.2">
      <c r="B362" s="75"/>
      <c r="C362" s="11"/>
      <c r="G362" s="12"/>
      <c r="H362" s="12"/>
      <c r="I362" s="52">
        <f t="shared" si="5"/>
        <v>0</v>
      </c>
    </row>
    <row r="363" spans="2:9" x14ac:dyDescent="0.2">
      <c r="B363" s="75"/>
      <c r="C363" s="11"/>
      <c r="G363" s="12"/>
      <c r="H363" s="12"/>
      <c r="I363" s="52">
        <f t="shared" si="5"/>
        <v>0</v>
      </c>
    </row>
    <row r="364" spans="2:9" x14ac:dyDescent="0.2">
      <c r="B364" s="75"/>
      <c r="C364" s="11"/>
      <c r="G364" s="12"/>
      <c r="H364" s="12"/>
      <c r="I364" s="52">
        <f t="shared" si="5"/>
        <v>0</v>
      </c>
    </row>
    <row r="365" spans="2:9" x14ac:dyDescent="0.2">
      <c r="B365" s="75"/>
      <c r="C365" s="11"/>
      <c r="G365" s="12"/>
      <c r="H365" s="12"/>
      <c r="I365" s="52">
        <f t="shared" si="5"/>
        <v>0</v>
      </c>
    </row>
    <row r="366" spans="2:9" x14ac:dyDescent="0.2">
      <c r="B366" s="75"/>
      <c r="C366" s="11"/>
      <c r="G366" s="12"/>
      <c r="H366" s="12"/>
      <c r="I366" s="52">
        <f t="shared" si="5"/>
        <v>0</v>
      </c>
    </row>
    <row r="367" spans="2:9" x14ac:dyDescent="0.2">
      <c r="B367" s="75"/>
      <c r="C367" s="11"/>
      <c r="G367" s="12"/>
      <c r="H367" s="12"/>
      <c r="I367" s="52">
        <f t="shared" si="5"/>
        <v>0</v>
      </c>
    </row>
    <row r="368" spans="2:9" x14ac:dyDescent="0.2">
      <c r="B368" s="75"/>
      <c r="C368" s="11"/>
      <c r="G368" s="12"/>
      <c r="H368" s="12"/>
      <c r="I368" s="52">
        <f t="shared" si="5"/>
        <v>0</v>
      </c>
    </row>
    <row r="369" spans="2:9" x14ac:dyDescent="0.2">
      <c r="B369" s="75"/>
      <c r="C369" s="11"/>
      <c r="G369" s="12"/>
      <c r="H369" s="12"/>
      <c r="I369" s="52">
        <f t="shared" si="5"/>
        <v>0</v>
      </c>
    </row>
    <row r="370" spans="2:9" x14ac:dyDescent="0.2">
      <c r="B370" s="75"/>
      <c r="C370" s="11"/>
      <c r="G370" s="12"/>
      <c r="H370" s="12"/>
      <c r="I370" s="52">
        <f t="shared" si="5"/>
        <v>0</v>
      </c>
    </row>
    <row r="371" spans="2:9" x14ac:dyDescent="0.2">
      <c r="B371" s="75"/>
      <c r="C371" s="11"/>
      <c r="G371" s="12"/>
      <c r="H371" s="12"/>
      <c r="I371" s="52">
        <f t="shared" si="5"/>
        <v>0</v>
      </c>
    </row>
    <row r="372" spans="2:9" x14ac:dyDescent="0.2">
      <c r="B372" s="75"/>
      <c r="C372" s="11"/>
      <c r="G372" s="12"/>
      <c r="H372" s="12"/>
      <c r="I372" s="52">
        <f t="shared" si="5"/>
        <v>0</v>
      </c>
    </row>
    <row r="373" spans="2:9" x14ac:dyDescent="0.2">
      <c r="B373" s="75"/>
      <c r="C373" s="11"/>
      <c r="G373" s="12"/>
      <c r="H373" s="12"/>
      <c r="I373" s="52">
        <f t="shared" si="5"/>
        <v>0</v>
      </c>
    </row>
    <row r="374" spans="2:9" x14ac:dyDescent="0.2">
      <c r="B374" s="75"/>
      <c r="C374" s="11"/>
      <c r="G374" s="12"/>
      <c r="H374" s="12"/>
      <c r="I374" s="52">
        <f t="shared" si="5"/>
        <v>0</v>
      </c>
    </row>
    <row r="375" spans="2:9" x14ac:dyDescent="0.2">
      <c r="B375" s="75"/>
      <c r="C375" s="11"/>
      <c r="G375" s="12"/>
      <c r="H375" s="12"/>
      <c r="I375" s="52">
        <f t="shared" si="5"/>
        <v>0</v>
      </c>
    </row>
    <row r="376" spans="2:9" x14ac:dyDescent="0.2">
      <c r="B376" s="75"/>
      <c r="C376" s="11"/>
      <c r="G376" s="12"/>
      <c r="H376" s="12"/>
      <c r="I376" s="52">
        <f t="shared" si="5"/>
        <v>0</v>
      </c>
    </row>
    <row r="377" spans="2:9" x14ac:dyDescent="0.2">
      <c r="B377" s="75"/>
      <c r="C377" s="11"/>
      <c r="G377" s="12"/>
      <c r="H377" s="12"/>
      <c r="I377" s="52">
        <f t="shared" si="5"/>
        <v>0</v>
      </c>
    </row>
    <row r="378" spans="2:9" x14ac:dyDescent="0.2">
      <c r="B378" s="75"/>
      <c r="C378" s="11"/>
      <c r="G378" s="12"/>
      <c r="H378" s="12"/>
      <c r="I378" s="52">
        <f t="shared" si="5"/>
        <v>0</v>
      </c>
    </row>
    <row r="379" spans="2:9" x14ac:dyDescent="0.2">
      <c r="B379" s="75"/>
      <c r="C379" s="11"/>
      <c r="G379" s="12"/>
      <c r="H379" s="12"/>
      <c r="I379" s="52">
        <f t="shared" si="5"/>
        <v>0</v>
      </c>
    </row>
    <row r="380" spans="2:9" x14ac:dyDescent="0.2">
      <c r="B380" s="75"/>
      <c r="C380" s="11"/>
      <c r="G380" s="12"/>
      <c r="H380" s="12"/>
      <c r="I380" s="52">
        <f t="shared" si="5"/>
        <v>0</v>
      </c>
    </row>
    <row r="381" spans="2:9" x14ac:dyDescent="0.2">
      <c r="B381" s="75"/>
      <c r="C381" s="11"/>
      <c r="G381" s="12"/>
      <c r="H381" s="12"/>
      <c r="I381" s="52">
        <f t="shared" si="5"/>
        <v>0</v>
      </c>
    </row>
    <row r="382" spans="2:9" x14ac:dyDescent="0.2">
      <c r="B382" s="75"/>
      <c r="C382" s="11"/>
      <c r="G382" s="12"/>
      <c r="H382" s="12"/>
      <c r="I382" s="52">
        <f t="shared" si="5"/>
        <v>0</v>
      </c>
    </row>
    <row r="383" spans="2:9" x14ac:dyDescent="0.2">
      <c r="B383" s="75"/>
      <c r="C383" s="11"/>
      <c r="G383" s="12"/>
      <c r="H383" s="12"/>
      <c r="I383" s="52">
        <f t="shared" si="5"/>
        <v>0</v>
      </c>
    </row>
    <row r="384" spans="2:9" x14ac:dyDescent="0.2">
      <c r="B384" s="75"/>
      <c r="C384" s="11"/>
      <c r="G384" s="12"/>
      <c r="H384" s="12"/>
      <c r="I384" s="52">
        <f t="shared" si="5"/>
        <v>0</v>
      </c>
    </row>
    <row r="385" spans="2:9" x14ac:dyDescent="0.2">
      <c r="B385" s="75"/>
      <c r="C385" s="11"/>
      <c r="G385" s="12"/>
      <c r="H385" s="12"/>
      <c r="I385" s="52">
        <f t="shared" si="5"/>
        <v>0</v>
      </c>
    </row>
    <row r="386" spans="2:9" x14ac:dyDescent="0.2">
      <c r="B386" s="75"/>
      <c r="C386" s="11"/>
      <c r="G386" s="12"/>
      <c r="H386" s="12"/>
      <c r="I386" s="52">
        <f t="shared" si="5"/>
        <v>0</v>
      </c>
    </row>
    <row r="387" spans="2:9" x14ac:dyDescent="0.2">
      <c r="B387" s="75"/>
      <c r="C387" s="11"/>
      <c r="G387" s="12"/>
      <c r="H387" s="12"/>
      <c r="I387" s="52">
        <f t="shared" si="5"/>
        <v>0</v>
      </c>
    </row>
    <row r="388" spans="2:9" x14ac:dyDescent="0.2">
      <c r="B388" s="75"/>
      <c r="C388" s="11"/>
      <c r="G388" s="12"/>
      <c r="H388" s="12"/>
      <c r="I388" s="52">
        <f t="shared" si="5"/>
        <v>0</v>
      </c>
    </row>
    <row r="389" spans="2:9" x14ac:dyDescent="0.2">
      <c r="B389" s="75"/>
      <c r="C389" s="11"/>
      <c r="G389" s="12"/>
      <c r="H389" s="12"/>
      <c r="I389" s="52">
        <f t="shared" si="5"/>
        <v>0</v>
      </c>
    </row>
    <row r="390" spans="2:9" x14ac:dyDescent="0.2">
      <c r="B390" s="75"/>
      <c r="C390" s="11"/>
      <c r="G390" s="12"/>
      <c r="H390" s="12"/>
      <c r="I390" s="52">
        <f t="shared" si="5"/>
        <v>0</v>
      </c>
    </row>
    <row r="391" spans="2:9" x14ac:dyDescent="0.2">
      <c r="B391" s="75"/>
      <c r="C391" s="11"/>
      <c r="G391" s="12"/>
      <c r="H391" s="12"/>
      <c r="I391" s="52">
        <f t="shared" ref="I391:I454" si="6">ROUND((I390+G391-H391),2)</f>
        <v>0</v>
      </c>
    </row>
    <row r="392" spans="2:9" x14ac:dyDescent="0.2">
      <c r="B392" s="75"/>
      <c r="C392" s="11"/>
      <c r="G392" s="12"/>
      <c r="H392" s="12"/>
      <c r="I392" s="52">
        <f t="shared" si="6"/>
        <v>0</v>
      </c>
    </row>
    <row r="393" spans="2:9" x14ac:dyDescent="0.2">
      <c r="B393" s="75"/>
      <c r="C393" s="11"/>
      <c r="G393" s="12"/>
      <c r="H393" s="12"/>
      <c r="I393" s="52">
        <f t="shared" si="6"/>
        <v>0</v>
      </c>
    </row>
    <row r="394" spans="2:9" x14ac:dyDescent="0.2">
      <c r="B394" s="75"/>
      <c r="C394" s="11"/>
      <c r="G394" s="12"/>
      <c r="H394" s="12"/>
      <c r="I394" s="52">
        <f t="shared" si="6"/>
        <v>0</v>
      </c>
    </row>
    <row r="395" spans="2:9" x14ac:dyDescent="0.2">
      <c r="B395" s="75"/>
      <c r="C395" s="11"/>
      <c r="G395" s="12"/>
      <c r="H395" s="12"/>
      <c r="I395" s="52">
        <f t="shared" si="6"/>
        <v>0</v>
      </c>
    </row>
    <row r="396" spans="2:9" x14ac:dyDescent="0.2">
      <c r="B396" s="75"/>
      <c r="C396" s="11"/>
      <c r="G396" s="12"/>
      <c r="H396" s="12"/>
      <c r="I396" s="52">
        <f t="shared" si="6"/>
        <v>0</v>
      </c>
    </row>
    <row r="397" spans="2:9" x14ac:dyDescent="0.2">
      <c r="B397" s="75"/>
      <c r="C397" s="11"/>
      <c r="G397" s="12"/>
      <c r="H397" s="12"/>
      <c r="I397" s="52">
        <f t="shared" si="6"/>
        <v>0</v>
      </c>
    </row>
    <row r="398" spans="2:9" x14ac:dyDescent="0.2">
      <c r="B398" s="75"/>
      <c r="C398" s="11"/>
      <c r="G398" s="12"/>
      <c r="H398" s="12"/>
      <c r="I398" s="52">
        <f t="shared" si="6"/>
        <v>0</v>
      </c>
    </row>
    <row r="399" spans="2:9" x14ac:dyDescent="0.2">
      <c r="B399" s="75"/>
      <c r="C399" s="11"/>
      <c r="G399" s="12"/>
      <c r="H399" s="12"/>
      <c r="I399" s="52">
        <f t="shared" si="6"/>
        <v>0</v>
      </c>
    </row>
    <row r="400" spans="2:9" x14ac:dyDescent="0.2">
      <c r="B400" s="75"/>
      <c r="C400" s="11"/>
      <c r="G400" s="12"/>
      <c r="H400" s="12"/>
      <c r="I400" s="52">
        <f t="shared" si="6"/>
        <v>0</v>
      </c>
    </row>
    <row r="401" spans="2:9" x14ac:dyDescent="0.2">
      <c r="B401" s="75"/>
      <c r="C401" s="11"/>
      <c r="G401" s="12"/>
      <c r="H401" s="12"/>
      <c r="I401" s="52">
        <f t="shared" si="6"/>
        <v>0</v>
      </c>
    </row>
    <row r="402" spans="2:9" x14ac:dyDescent="0.2">
      <c r="B402" s="75"/>
      <c r="C402" s="11"/>
      <c r="G402" s="12"/>
      <c r="H402" s="12"/>
      <c r="I402" s="52">
        <f t="shared" si="6"/>
        <v>0</v>
      </c>
    </row>
    <row r="403" spans="2:9" x14ac:dyDescent="0.2">
      <c r="B403" s="75"/>
      <c r="C403" s="11"/>
      <c r="G403" s="12"/>
      <c r="H403" s="12"/>
      <c r="I403" s="52">
        <f t="shared" si="6"/>
        <v>0</v>
      </c>
    </row>
    <row r="404" spans="2:9" x14ac:dyDescent="0.2">
      <c r="B404" s="75"/>
      <c r="C404" s="11"/>
      <c r="G404" s="12"/>
      <c r="H404" s="12"/>
      <c r="I404" s="52">
        <f t="shared" si="6"/>
        <v>0</v>
      </c>
    </row>
    <row r="405" spans="2:9" x14ac:dyDescent="0.2">
      <c r="B405" s="75"/>
      <c r="C405" s="11"/>
      <c r="G405" s="12"/>
      <c r="H405" s="12"/>
      <c r="I405" s="52">
        <f t="shared" si="6"/>
        <v>0</v>
      </c>
    </row>
    <row r="406" spans="2:9" x14ac:dyDescent="0.2">
      <c r="B406" s="75"/>
      <c r="C406" s="11"/>
      <c r="G406" s="12"/>
      <c r="H406" s="12"/>
      <c r="I406" s="52">
        <f t="shared" si="6"/>
        <v>0</v>
      </c>
    </row>
    <row r="407" spans="2:9" x14ac:dyDescent="0.2">
      <c r="B407" s="75"/>
      <c r="C407" s="11"/>
      <c r="G407" s="12"/>
      <c r="H407" s="12"/>
      <c r="I407" s="52">
        <f t="shared" si="6"/>
        <v>0</v>
      </c>
    </row>
    <row r="408" spans="2:9" x14ac:dyDescent="0.2">
      <c r="B408" s="75"/>
      <c r="C408" s="11"/>
      <c r="G408" s="12"/>
      <c r="H408" s="12"/>
      <c r="I408" s="52">
        <f t="shared" si="6"/>
        <v>0</v>
      </c>
    </row>
    <row r="409" spans="2:9" x14ac:dyDescent="0.2">
      <c r="B409" s="75"/>
      <c r="C409" s="11"/>
      <c r="G409" s="12"/>
      <c r="H409" s="12"/>
      <c r="I409" s="52">
        <f t="shared" si="6"/>
        <v>0</v>
      </c>
    </row>
    <row r="410" spans="2:9" x14ac:dyDescent="0.2">
      <c r="B410" s="75"/>
      <c r="C410" s="11"/>
      <c r="G410" s="12"/>
      <c r="H410" s="12"/>
      <c r="I410" s="52">
        <f t="shared" si="6"/>
        <v>0</v>
      </c>
    </row>
    <row r="411" spans="2:9" x14ac:dyDescent="0.2">
      <c r="B411" s="75"/>
      <c r="C411" s="11"/>
      <c r="G411" s="12"/>
      <c r="H411" s="12"/>
      <c r="I411" s="52">
        <f t="shared" si="6"/>
        <v>0</v>
      </c>
    </row>
    <row r="412" spans="2:9" x14ac:dyDescent="0.2">
      <c r="B412" s="75"/>
      <c r="C412" s="11"/>
      <c r="G412" s="12"/>
      <c r="H412" s="12"/>
      <c r="I412" s="52">
        <f t="shared" si="6"/>
        <v>0</v>
      </c>
    </row>
    <row r="413" spans="2:9" x14ac:dyDescent="0.2">
      <c r="B413" s="75"/>
      <c r="C413" s="11"/>
      <c r="G413" s="12"/>
      <c r="H413" s="12"/>
      <c r="I413" s="52">
        <f t="shared" si="6"/>
        <v>0</v>
      </c>
    </row>
    <row r="414" spans="2:9" x14ac:dyDescent="0.2">
      <c r="B414" s="75"/>
      <c r="C414" s="11"/>
      <c r="G414" s="12"/>
      <c r="H414" s="12"/>
      <c r="I414" s="52">
        <f t="shared" si="6"/>
        <v>0</v>
      </c>
    </row>
    <row r="415" spans="2:9" x14ac:dyDescent="0.2">
      <c r="B415" s="75"/>
      <c r="C415" s="11"/>
      <c r="G415" s="12"/>
      <c r="H415" s="12"/>
      <c r="I415" s="52">
        <f t="shared" si="6"/>
        <v>0</v>
      </c>
    </row>
    <row r="416" spans="2:9" x14ac:dyDescent="0.2">
      <c r="B416" s="75"/>
      <c r="C416" s="11"/>
      <c r="G416" s="12"/>
      <c r="H416" s="12"/>
      <c r="I416" s="52">
        <f t="shared" si="6"/>
        <v>0</v>
      </c>
    </row>
    <row r="417" spans="2:9" x14ac:dyDescent="0.2">
      <c r="B417" s="75"/>
      <c r="C417" s="11"/>
      <c r="G417" s="12"/>
      <c r="H417" s="12"/>
      <c r="I417" s="52">
        <f t="shared" si="6"/>
        <v>0</v>
      </c>
    </row>
    <row r="418" spans="2:9" x14ac:dyDescent="0.2">
      <c r="B418" s="75"/>
      <c r="C418" s="11"/>
      <c r="G418" s="12"/>
      <c r="H418" s="12"/>
      <c r="I418" s="52">
        <f t="shared" si="6"/>
        <v>0</v>
      </c>
    </row>
    <row r="419" spans="2:9" x14ac:dyDescent="0.2">
      <c r="B419" s="75"/>
      <c r="C419" s="11"/>
      <c r="G419" s="12"/>
      <c r="H419" s="12"/>
      <c r="I419" s="52">
        <f t="shared" si="6"/>
        <v>0</v>
      </c>
    </row>
    <row r="420" spans="2:9" x14ac:dyDescent="0.2">
      <c r="B420" s="75"/>
      <c r="C420" s="11"/>
      <c r="G420" s="12"/>
      <c r="H420" s="12"/>
      <c r="I420" s="52">
        <f t="shared" si="6"/>
        <v>0</v>
      </c>
    </row>
    <row r="421" spans="2:9" x14ac:dyDescent="0.2">
      <c r="B421" s="75"/>
      <c r="C421" s="11"/>
      <c r="G421" s="12"/>
      <c r="H421" s="12"/>
      <c r="I421" s="52">
        <f t="shared" si="6"/>
        <v>0</v>
      </c>
    </row>
    <row r="422" spans="2:9" x14ac:dyDescent="0.2">
      <c r="B422" s="75"/>
      <c r="C422" s="11"/>
      <c r="G422" s="12"/>
      <c r="H422" s="12"/>
      <c r="I422" s="52">
        <f t="shared" si="6"/>
        <v>0</v>
      </c>
    </row>
    <row r="423" spans="2:9" x14ac:dyDescent="0.2">
      <c r="B423" s="75"/>
      <c r="C423" s="11"/>
      <c r="G423" s="12"/>
      <c r="H423" s="12"/>
      <c r="I423" s="52">
        <f t="shared" si="6"/>
        <v>0</v>
      </c>
    </row>
    <row r="424" spans="2:9" x14ac:dyDescent="0.2">
      <c r="B424" s="75"/>
      <c r="C424" s="11"/>
      <c r="G424" s="12"/>
      <c r="H424" s="12"/>
      <c r="I424" s="52">
        <f t="shared" si="6"/>
        <v>0</v>
      </c>
    </row>
    <row r="425" spans="2:9" x14ac:dyDescent="0.2">
      <c r="B425" s="75"/>
      <c r="C425" s="11"/>
      <c r="G425" s="12"/>
      <c r="H425" s="12"/>
      <c r="I425" s="52">
        <f t="shared" si="6"/>
        <v>0</v>
      </c>
    </row>
    <row r="426" spans="2:9" x14ac:dyDescent="0.2">
      <c r="B426" s="75"/>
      <c r="C426" s="11"/>
      <c r="G426" s="12"/>
      <c r="H426" s="12"/>
      <c r="I426" s="52">
        <f t="shared" si="6"/>
        <v>0</v>
      </c>
    </row>
    <row r="427" spans="2:9" x14ac:dyDescent="0.2">
      <c r="B427" s="75"/>
      <c r="C427" s="11"/>
      <c r="G427" s="12"/>
      <c r="H427" s="12"/>
      <c r="I427" s="52">
        <f t="shared" si="6"/>
        <v>0</v>
      </c>
    </row>
    <row r="428" spans="2:9" x14ac:dyDescent="0.2">
      <c r="B428" s="75"/>
      <c r="C428" s="11"/>
      <c r="G428" s="12"/>
      <c r="H428" s="12"/>
      <c r="I428" s="52">
        <f t="shared" si="6"/>
        <v>0</v>
      </c>
    </row>
    <row r="429" spans="2:9" x14ac:dyDescent="0.2">
      <c r="B429" s="75"/>
      <c r="C429" s="11"/>
      <c r="G429" s="12"/>
      <c r="H429" s="12"/>
      <c r="I429" s="52">
        <f t="shared" si="6"/>
        <v>0</v>
      </c>
    </row>
    <row r="430" spans="2:9" x14ac:dyDescent="0.2">
      <c r="B430" s="75"/>
      <c r="C430" s="11"/>
      <c r="G430" s="12"/>
      <c r="H430" s="12"/>
      <c r="I430" s="52">
        <f t="shared" si="6"/>
        <v>0</v>
      </c>
    </row>
    <row r="431" spans="2:9" x14ac:dyDescent="0.2">
      <c r="B431" s="75"/>
      <c r="C431" s="11"/>
      <c r="G431" s="12"/>
      <c r="H431" s="12"/>
      <c r="I431" s="52">
        <f t="shared" si="6"/>
        <v>0</v>
      </c>
    </row>
    <row r="432" spans="2:9" x14ac:dyDescent="0.2">
      <c r="B432" s="75"/>
      <c r="C432" s="11"/>
      <c r="G432" s="12"/>
      <c r="H432" s="12"/>
      <c r="I432" s="52">
        <f t="shared" si="6"/>
        <v>0</v>
      </c>
    </row>
    <row r="433" spans="2:9" x14ac:dyDescent="0.2">
      <c r="B433" s="75"/>
      <c r="C433" s="11"/>
      <c r="G433" s="12"/>
      <c r="H433" s="12"/>
      <c r="I433" s="52">
        <f t="shared" si="6"/>
        <v>0</v>
      </c>
    </row>
    <row r="434" spans="2:9" x14ac:dyDescent="0.2">
      <c r="B434" s="75"/>
      <c r="C434" s="11"/>
      <c r="G434" s="12"/>
      <c r="H434" s="12"/>
      <c r="I434" s="52">
        <f t="shared" si="6"/>
        <v>0</v>
      </c>
    </row>
    <row r="435" spans="2:9" x14ac:dyDescent="0.2">
      <c r="B435" s="75"/>
      <c r="C435" s="11"/>
      <c r="G435" s="12"/>
      <c r="H435" s="12"/>
      <c r="I435" s="52">
        <f t="shared" si="6"/>
        <v>0</v>
      </c>
    </row>
    <row r="436" spans="2:9" x14ac:dyDescent="0.2">
      <c r="B436" s="75"/>
      <c r="C436" s="11"/>
      <c r="G436" s="12"/>
      <c r="H436" s="12"/>
      <c r="I436" s="52">
        <f t="shared" si="6"/>
        <v>0</v>
      </c>
    </row>
    <row r="437" spans="2:9" x14ac:dyDescent="0.2">
      <c r="B437" s="75"/>
      <c r="C437" s="11"/>
      <c r="G437" s="12"/>
      <c r="H437" s="12"/>
      <c r="I437" s="52">
        <f t="shared" si="6"/>
        <v>0</v>
      </c>
    </row>
    <row r="438" spans="2:9" x14ac:dyDescent="0.2">
      <c r="B438" s="75"/>
      <c r="C438" s="11"/>
      <c r="G438" s="12"/>
      <c r="H438" s="12"/>
      <c r="I438" s="52">
        <f t="shared" si="6"/>
        <v>0</v>
      </c>
    </row>
    <row r="439" spans="2:9" x14ac:dyDescent="0.2">
      <c r="B439" s="75"/>
      <c r="C439" s="11"/>
      <c r="G439" s="12"/>
      <c r="H439" s="12"/>
      <c r="I439" s="52">
        <f t="shared" si="6"/>
        <v>0</v>
      </c>
    </row>
    <row r="440" spans="2:9" x14ac:dyDescent="0.2">
      <c r="B440" s="75"/>
      <c r="C440" s="11"/>
      <c r="G440" s="12"/>
      <c r="H440" s="12"/>
      <c r="I440" s="52">
        <f t="shared" si="6"/>
        <v>0</v>
      </c>
    </row>
    <row r="441" spans="2:9" x14ac:dyDescent="0.2">
      <c r="B441" s="75"/>
      <c r="C441" s="11"/>
      <c r="G441" s="12"/>
      <c r="H441" s="12"/>
      <c r="I441" s="52">
        <f t="shared" si="6"/>
        <v>0</v>
      </c>
    </row>
    <row r="442" spans="2:9" x14ac:dyDescent="0.2">
      <c r="B442" s="75"/>
      <c r="C442" s="11"/>
      <c r="G442" s="12"/>
      <c r="H442" s="12"/>
      <c r="I442" s="52">
        <f t="shared" si="6"/>
        <v>0</v>
      </c>
    </row>
    <row r="443" spans="2:9" x14ac:dyDescent="0.2">
      <c r="B443" s="75"/>
      <c r="C443" s="11"/>
      <c r="G443" s="12"/>
      <c r="H443" s="12"/>
      <c r="I443" s="52">
        <f t="shared" si="6"/>
        <v>0</v>
      </c>
    </row>
    <row r="444" spans="2:9" x14ac:dyDescent="0.2">
      <c r="B444" s="75"/>
      <c r="C444" s="11"/>
      <c r="G444" s="12"/>
      <c r="H444" s="12"/>
      <c r="I444" s="52">
        <f t="shared" si="6"/>
        <v>0</v>
      </c>
    </row>
    <row r="445" spans="2:9" x14ac:dyDescent="0.2">
      <c r="B445" s="75"/>
      <c r="C445" s="11"/>
      <c r="G445" s="12"/>
      <c r="H445" s="12"/>
      <c r="I445" s="52">
        <f t="shared" si="6"/>
        <v>0</v>
      </c>
    </row>
    <row r="446" spans="2:9" x14ac:dyDescent="0.2">
      <c r="B446" s="75"/>
      <c r="C446" s="11"/>
      <c r="G446" s="12"/>
      <c r="H446" s="12"/>
      <c r="I446" s="52">
        <f t="shared" si="6"/>
        <v>0</v>
      </c>
    </row>
    <row r="447" spans="2:9" x14ac:dyDescent="0.2">
      <c r="B447" s="75"/>
      <c r="C447" s="11"/>
      <c r="G447" s="12"/>
      <c r="H447" s="12"/>
      <c r="I447" s="52">
        <f t="shared" si="6"/>
        <v>0</v>
      </c>
    </row>
    <row r="448" spans="2:9" x14ac:dyDescent="0.2">
      <c r="B448" s="75"/>
      <c r="C448" s="11"/>
      <c r="G448" s="12"/>
      <c r="H448" s="12"/>
      <c r="I448" s="52">
        <f t="shared" si="6"/>
        <v>0</v>
      </c>
    </row>
    <row r="449" spans="2:9" x14ac:dyDescent="0.2">
      <c r="B449" s="75"/>
      <c r="C449" s="11"/>
      <c r="G449" s="12"/>
      <c r="H449" s="12"/>
      <c r="I449" s="52">
        <f t="shared" si="6"/>
        <v>0</v>
      </c>
    </row>
    <row r="450" spans="2:9" x14ac:dyDescent="0.2">
      <c r="B450" s="75"/>
      <c r="C450" s="11"/>
      <c r="G450" s="12"/>
      <c r="H450" s="12"/>
      <c r="I450" s="52">
        <f t="shared" si="6"/>
        <v>0</v>
      </c>
    </row>
    <row r="451" spans="2:9" x14ac:dyDescent="0.2">
      <c r="B451" s="75"/>
      <c r="C451" s="11"/>
      <c r="G451" s="12"/>
      <c r="H451" s="12"/>
      <c r="I451" s="52">
        <f t="shared" si="6"/>
        <v>0</v>
      </c>
    </row>
    <row r="452" spans="2:9" x14ac:dyDescent="0.2">
      <c r="B452" s="75"/>
      <c r="C452" s="11"/>
      <c r="G452" s="12"/>
      <c r="H452" s="12"/>
      <c r="I452" s="52">
        <f t="shared" si="6"/>
        <v>0</v>
      </c>
    </row>
    <row r="453" spans="2:9" x14ac:dyDescent="0.2">
      <c r="B453" s="75"/>
      <c r="C453" s="11"/>
      <c r="G453" s="12"/>
      <c r="H453" s="12"/>
      <c r="I453" s="52">
        <f t="shared" si="6"/>
        <v>0</v>
      </c>
    </row>
    <row r="454" spans="2:9" x14ac:dyDescent="0.2">
      <c r="B454" s="75"/>
      <c r="C454" s="11"/>
      <c r="G454" s="12"/>
      <c r="H454" s="12"/>
      <c r="I454" s="52">
        <f t="shared" si="6"/>
        <v>0</v>
      </c>
    </row>
    <row r="455" spans="2:9" x14ac:dyDescent="0.2">
      <c r="B455" s="75"/>
      <c r="C455" s="11"/>
      <c r="G455" s="12"/>
      <c r="H455" s="12"/>
      <c r="I455" s="52">
        <f t="shared" ref="I455:I499" si="7">ROUND((I454+G455-H455),2)</f>
        <v>0</v>
      </c>
    </row>
    <row r="456" spans="2:9" x14ac:dyDescent="0.2">
      <c r="B456" s="75"/>
      <c r="C456" s="11"/>
      <c r="G456" s="12"/>
      <c r="H456" s="12"/>
      <c r="I456" s="52">
        <f t="shared" si="7"/>
        <v>0</v>
      </c>
    </row>
    <row r="457" spans="2:9" x14ac:dyDescent="0.2">
      <c r="B457" s="75"/>
      <c r="C457" s="11"/>
      <c r="G457" s="12"/>
      <c r="H457" s="12"/>
      <c r="I457" s="52">
        <f t="shared" si="7"/>
        <v>0</v>
      </c>
    </row>
    <row r="458" spans="2:9" x14ac:dyDescent="0.2">
      <c r="B458" s="75"/>
      <c r="C458" s="11"/>
      <c r="G458" s="12"/>
      <c r="H458" s="12"/>
      <c r="I458" s="52">
        <f t="shared" si="7"/>
        <v>0</v>
      </c>
    </row>
    <row r="459" spans="2:9" x14ac:dyDescent="0.2">
      <c r="B459" s="75"/>
      <c r="C459" s="11"/>
      <c r="G459" s="12"/>
      <c r="H459" s="12"/>
      <c r="I459" s="52">
        <f t="shared" si="7"/>
        <v>0</v>
      </c>
    </row>
    <row r="460" spans="2:9" x14ac:dyDescent="0.2">
      <c r="B460" s="75"/>
      <c r="C460" s="11"/>
      <c r="G460" s="12"/>
      <c r="H460" s="12"/>
      <c r="I460" s="52">
        <f t="shared" si="7"/>
        <v>0</v>
      </c>
    </row>
    <row r="461" spans="2:9" x14ac:dyDescent="0.2">
      <c r="B461" s="75"/>
      <c r="C461" s="11"/>
      <c r="G461" s="12"/>
      <c r="H461" s="12"/>
      <c r="I461" s="52">
        <f t="shared" si="7"/>
        <v>0</v>
      </c>
    </row>
    <row r="462" spans="2:9" x14ac:dyDescent="0.2">
      <c r="B462" s="75"/>
      <c r="C462" s="11"/>
      <c r="G462" s="12"/>
      <c r="H462" s="12"/>
      <c r="I462" s="52">
        <f t="shared" si="7"/>
        <v>0</v>
      </c>
    </row>
    <row r="463" spans="2:9" x14ac:dyDescent="0.2">
      <c r="B463" s="75"/>
      <c r="C463" s="11"/>
      <c r="G463" s="12"/>
      <c r="H463" s="12"/>
      <c r="I463" s="52">
        <f t="shared" si="7"/>
        <v>0</v>
      </c>
    </row>
    <row r="464" spans="2:9" x14ac:dyDescent="0.2">
      <c r="B464" s="75"/>
      <c r="C464" s="11"/>
      <c r="G464" s="12"/>
      <c r="H464" s="12"/>
      <c r="I464" s="52">
        <f t="shared" si="7"/>
        <v>0</v>
      </c>
    </row>
    <row r="465" spans="2:9" x14ac:dyDescent="0.2">
      <c r="B465" s="75"/>
      <c r="C465" s="11"/>
      <c r="G465" s="12"/>
      <c r="H465" s="12"/>
      <c r="I465" s="52">
        <f t="shared" si="7"/>
        <v>0</v>
      </c>
    </row>
    <row r="466" spans="2:9" x14ac:dyDescent="0.2">
      <c r="B466" s="75"/>
      <c r="C466" s="11"/>
      <c r="G466" s="12"/>
      <c r="H466" s="12"/>
      <c r="I466" s="52">
        <f t="shared" si="7"/>
        <v>0</v>
      </c>
    </row>
    <row r="467" spans="2:9" x14ac:dyDescent="0.2">
      <c r="B467" s="75"/>
      <c r="C467" s="11"/>
      <c r="G467" s="12"/>
      <c r="H467" s="12"/>
      <c r="I467" s="52">
        <f t="shared" si="7"/>
        <v>0</v>
      </c>
    </row>
    <row r="468" spans="2:9" x14ac:dyDescent="0.2">
      <c r="B468" s="75"/>
      <c r="C468" s="11"/>
      <c r="G468" s="12"/>
      <c r="H468" s="12"/>
      <c r="I468" s="52">
        <f t="shared" si="7"/>
        <v>0</v>
      </c>
    </row>
    <row r="469" spans="2:9" x14ac:dyDescent="0.2">
      <c r="B469" s="75"/>
      <c r="C469" s="11"/>
      <c r="G469" s="12"/>
      <c r="H469" s="12"/>
      <c r="I469" s="52">
        <f t="shared" si="7"/>
        <v>0</v>
      </c>
    </row>
    <row r="470" spans="2:9" x14ac:dyDescent="0.2">
      <c r="B470" s="75"/>
      <c r="C470" s="11"/>
      <c r="G470" s="12"/>
      <c r="H470" s="12"/>
      <c r="I470" s="52">
        <f t="shared" si="7"/>
        <v>0</v>
      </c>
    </row>
    <row r="471" spans="2:9" x14ac:dyDescent="0.2">
      <c r="B471" s="75"/>
      <c r="C471" s="11"/>
      <c r="G471" s="12"/>
      <c r="H471" s="12"/>
      <c r="I471" s="52">
        <f t="shared" si="7"/>
        <v>0</v>
      </c>
    </row>
    <row r="472" spans="2:9" x14ac:dyDescent="0.2">
      <c r="B472" s="75"/>
      <c r="C472" s="11"/>
      <c r="G472" s="12"/>
      <c r="H472" s="12"/>
      <c r="I472" s="52">
        <f t="shared" si="7"/>
        <v>0</v>
      </c>
    </row>
    <row r="473" spans="2:9" x14ac:dyDescent="0.2">
      <c r="B473" s="75"/>
      <c r="C473" s="11"/>
      <c r="G473" s="12"/>
      <c r="H473" s="12"/>
      <c r="I473" s="52">
        <f t="shared" si="7"/>
        <v>0</v>
      </c>
    </row>
    <row r="474" spans="2:9" x14ac:dyDescent="0.2">
      <c r="B474" s="75"/>
      <c r="C474" s="11"/>
      <c r="G474" s="12"/>
      <c r="H474" s="12"/>
      <c r="I474" s="52">
        <f t="shared" si="7"/>
        <v>0</v>
      </c>
    </row>
    <row r="475" spans="2:9" x14ac:dyDescent="0.2">
      <c r="B475" s="75"/>
      <c r="C475" s="11"/>
      <c r="G475" s="12"/>
      <c r="H475" s="12"/>
      <c r="I475" s="52">
        <f t="shared" si="7"/>
        <v>0</v>
      </c>
    </row>
    <row r="476" spans="2:9" x14ac:dyDescent="0.2">
      <c r="B476" s="75"/>
      <c r="C476" s="11"/>
      <c r="G476" s="12"/>
      <c r="H476" s="12"/>
      <c r="I476" s="52">
        <f t="shared" si="7"/>
        <v>0</v>
      </c>
    </row>
    <row r="477" spans="2:9" x14ac:dyDescent="0.2">
      <c r="B477" s="75"/>
      <c r="C477" s="11"/>
      <c r="G477" s="12"/>
      <c r="H477" s="12"/>
      <c r="I477" s="52">
        <f t="shared" si="7"/>
        <v>0</v>
      </c>
    </row>
    <row r="478" spans="2:9" x14ac:dyDescent="0.2">
      <c r="B478" s="75"/>
      <c r="C478" s="11"/>
      <c r="G478" s="12"/>
      <c r="H478" s="12"/>
      <c r="I478" s="52">
        <f t="shared" si="7"/>
        <v>0</v>
      </c>
    </row>
    <row r="479" spans="2:9" x14ac:dyDescent="0.2">
      <c r="B479" s="75"/>
      <c r="C479" s="11"/>
      <c r="G479" s="12"/>
      <c r="H479" s="12"/>
      <c r="I479" s="52">
        <f t="shared" si="7"/>
        <v>0</v>
      </c>
    </row>
    <row r="480" spans="2:9" x14ac:dyDescent="0.2">
      <c r="B480" s="75"/>
      <c r="C480" s="11"/>
      <c r="G480" s="12"/>
      <c r="H480" s="12"/>
      <c r="I480" s="52">
        <f t="shared" si="7"/>
        <v>0</v>
      </c>
    </row>
    <row r="481" spans="2:9" x14ac:dyDescent="0.2">
      <c r="B481" s="75"/>
      <c r="C481" s="11"/>
      <c r="G481" s="12"/>
      <c r="H481" s="12"/>
      <c r="I481" s="52">
        <f t="shared" si="7"/>
        <v>0</v>
      </c>
    </row>
    <row r="482" spans="2:9" x14ac:dyDescent="0.2">
      <c r="B482" s="75"/>
      <c r="C482" s="11"/>
      <c r="G482" s="12"/>
      <c r="H482" s="12"/>
      <c r="I482" s="52">
        <f t="shared" si="7"/>
        <v>0</v>
      </c>
    </row>
    <row r="483" spans="2:9" x14ac:dyDescent="0.2">
      <c r="B483" s="75"/>
      <c r="C483" s="11"/>
      <c r="G483" s="12"/>
      <c r="H483" s="12"/>
      <c r="I483" s="52">
        <f t="shared" si="7"/>
        <v>0</v>
      </c>
    </row>
    <row r="484" spans="2:9" x14ac:dyDescent="0.2">
      <c r="B484" s="75"/>
      <c r="C484" s="11"/>
      <c r="G484" s="12"/>
      <c r="H484" s="12"/>
      <c r="I484" s="52">
        <f t="shared" si="7"/>
        <v>0</v>
      </c>
    </row>
    <row r="485" spans="2:9" x14ac:dyDescent="0.2">
      <c r="B485" s="75"/>
      <c r="C485" s="11"/>
      <c r="G485" s="12"/>
      <c r="H485" s="12"/>
      <c r="I485" s="52">
        <f t="shared" si="7"/>
        <v>0</v>
      </c>
    </row>
    <row r="486" spans="2:9" x14ac:dyDescent="0.2">
      <c r="B486" s="75"/>
      <c r="C486" s="11"/>
      <c r="G486" s="12"/>
      <c r="H486" s="12"/>
      <c r="I486" s="52">
        <f t="shared" si="7"/>
        <v>0</v>
      </c>
    </row>
    <row r="487" spans="2:9" x14ac:dyDescent="0.2">
      <c r="B487" s="75"/>
      <c r="C487" s="11"/>
      <c r="G487" s="12"/>
      <c r="H487" s="12"/>
      <c r="I487" s="52">
        <f t="shared" si="7"/>
        <v>0</v>
      </c>
    </row>
    <row r="488" spans="2:9" x14ac:dyDescent="0.2">
      <c r="B488" s="75"/>
      <c r="C488" s="11"/>
      <c r="G488" s="12"/>
      <c r="H488" s="12"/>
      <c r="I488" s="52">
        <f t="shared" si="7"/>
        <v>0</v>
      </c>
    </row>
    <row r="489" spans="2:9" x14ac:dyDescent="0.2">
      <c r="B489" s="75"/>
      <c r="C489" s="11"/>
      <c r="G489" s="12"/>
      <c r="H489" s="12"/>
      <c r="I489" s="52">
        <f t="shared" si="7"/>
        <v>0</v>
      </c>
    </row>
    <row r="490" spans="2:9" x14ac:dyDescent="0.2">
      <c r="B490" s="75"/>
      <c r="C490" s="11"/>
      <c r="G490" s="12"/>
      <c r="H490" s="12"/>
      <c r="I490" s="52">
        <f t="shared" si="7"/>
        <v>0</v>
      </c>
    </row>
    <row r="491" spans="2:9" x14ac:dyDescent="0.2">
      <c r="B491" s="75"/>
      <c r="C491" s="11"/>
      <c r="G491" s="12"/>
      <c r="H491" s="12"/>
      <c r="I491" s="52">
        <f t="shared" si="7"/>
        <v>0</v>
      </c>
    </row>
    <row r="492" spans="2:9" x14ac:dyDescent="0.2">
      <c r="B492" s="75"/>
      <c r="C492" s="11"/>
      <c r="G492" s="12"/>
      <c r="H492" s="12"/>
      <c r="I492" s="52">
        <f t="shared" si="7"/>
        <v>0</v>
      </c>
    </row>
    <row r="493" spans="2:9" x14ac:dyDescent="0.2">
      <c r="B493" s="75"/>
      <c r="C493" s="11"/>
      <c r="G493" s="12"/>
      <c r="H493" s="12"/>
      <c r="I493" s="52">
        <f t="shared" si="7"/>
        <v>0</v>
      </c>
    </row>
    <row r="494" spans="2:9" x14ac:dyDescent="0.2">
      <c r="B494" s="75"/>
      <c r="C494" s="11"/>
      <c r="G494" s="12"/>
      <c r="H494" s="12"/>
      <c r="I494" s="52">
        <f t="shared" si="7"/>
        <v>0</v>
      </c>
    </row>
    <row r="495" spans="2:9" x14ac:dyDescent="0.2">
      <c r="B495" s="75"/>
      <c r="C495" s="11"/>
      <c r="G495" s="12"/>
      <c r="H495" s="12"/>
      <c r="I495" s="52">
        <f t="shared" si="7"/>
        <v>0</v>
      </c>
    </row>
    <row r="496" spans="2:9" x14ac:dyDescent="0.2">
      <c r="B496" s="75"/>
      <c r="C496" s="11"/>
      <c r="G496" s="12"/>
      <c r="H496" s="12"/>
      <c r="I496" s="52">
        <f t="shared" si="7"/>
        <v>0</v>
      </c>
    </row>
    <row r="497" spans="2:9" x14ac:dyDescent="0.2">
      <c r="B497" s="75"/>
      <c r="C497" s="11"/>
      <c r="G497" s="12"/>
      <c r="H497" s="12"/>
      <c r="I497" s="52">
        <f t="shared" si="7"/>
        <v>0</v>
      </c>
    </row>
    <row r="498" spans="2:9" x14ac:dyDescent="0.2">
      <c r="B498" s="75"/>
      <c r="C498" s="11"/>
      <c r="G498" s="12"/>
      <c r="H498" s="12"/>
      <c r="I498" s="52">
        <f t="shared" si="7"/>
        <v>0</v>
      </c>
    </row>
    <row r="499" spans="2:9" x14ac:dyDescent="0.2">
      <c r="B499" s="75"/>
      <c r="C499" s="11"/>
      <c r="G499" s="12"/>
      <c r="H499" s="12"/>
      <c r="I499" s="52">
        <f t="shared" si="7"/>
        <v>0</v>
      </c>
    </row>
    <row r="500" spans="2:9" ht="15.75" x14ac:dyDescent="0.25">
      <c r="B500" s="75"/>
      <c r="C500" s="11"/>
      <c r="G500" s="63"/>
      <c r="H500" s="63"/>
      <c r="I500" s="52">
        <f t="shared" ref="I500:I563" si="8">ROUND((I499+G500-H500),2)</f>
        <v>0</v>
      </c>
    </row>
    <row r="501" spans="2:9" x14ac:dyDescent="0.2">
      <c r="B501" s="75"/>
      <c r="C501" s="11"/>
      <c r="G501" s="12"/>
      <c r="H501" s="12"/>
      <c r="I501" s="52">
        <f t="shared" si="8"/>
        <v>0</v>
      </c>
    </row>
    <row r="502" spans="2:9" x14ac:dyDescent="0.2">
      <c r="B502" s="75"/>
      <c r="C502" s="11"/>
      <c r="G502" s="12"/>
      <c r="H502" s="12"/>
      <c r="I502" s="52">
        <f t="shared" si="8"/>
        <v>0</v>
      </c>
    </row>
    <row r="503" spans="2:9" x14ac:dyDescent="0.2">
      <c r="B503" s="75"/>
      <c r="C503" s="11"/>
      <c r="G503" s="12"/>
      <c r="H503" s="12"/>
      <c r="I503" s="52">
        <f t="shared" si="8"/>
        <v>0</v>
      </c>
    </row>
    <row r="504" spans="2:9" x14ac:dyDescent="0.2">
      <c r="B504" s="75"/>
      <c r="C504" s="11"/>
      <c r="G504" s="12"/>
      <c r="H504" s="12"/>
      <c r="I504" s="52">
        <f t="shared" si="8"/>
        <v>0</v>
      </c>
    </row>
    <row r="505" spans="2:9" x14ac:dyDescent="0.2">
      <c r="B505" s="75"/>
      <c r="C505" s="11"/>
      <c r="G505" s="12"/>
      <c r="H505" s="12"/>
      <c r="I505" s="52">
        <f t="shared" si="8"/>
        <v>0</v>
      </c>
    </row>
    <row r="506" spans="2:9" x14ac:dyDescent="0.2">
      <c r="B506" s="75"/>
      <c r="C506" s="11"/>
      <c r="G506" s="12"/>
      <c r="H506" s="12"/>
      <c r="I506" s="52">
        <f t="shared" si="8"/>
        <v>0</v>
      </c>
    </row>
    <row r="507" spans="2:9" x14ac:dyDescent="0.2">
      <c r="B507" s="75"/>
      <c r="C507" s="11"/>
      <c r="G507" s="12"/>
      <c r="H507" s="12"/>
      <c r="I507" s="52">
        <f t="shared" si="8"/>
        <v>0</v>
      </c>
    </row>
    <row r="508" spans="2:9" x14ac:dyDescent="0.2">
      <c r="B508" s="75"/>
      <c r="C508" s="11"/>
      <c r="G508" s="12"/>
      <c r="H508" s="12"/>
      <c r="I508" s="52">
        <f t="shared" si="8"/>
        <v>0</v>
      </c>
    </row>
    <row r="509" spans="2:9" x14ac:dyDescent="0.2">
      <c r="B509" s="75"/>
      <c r="C509" s="11"/>
      <c r="G509" s="12"/>
      <c r="H509" s="12"/>
      <c r="I509" s="52">
        <f t="shared" si="8"/>
        <v>0</v>
      </c>
    </row>
    <row r="510" spans="2:9" x14ac:dyDescent="0.2">
      <c r="B510" s="75"/>
      <c r="C510" s="11"/>
      <c r="G510" s="12"/>
      <c r="H510" s="12"/>
      <c r="I510" s="52">
        <f t="shared" si="8"/>
        <v>0</v>
      </c>
    </row>
    <row r="511" spans="2:9" x14ac:dyDescent="0.2">
      <c r="B511" s="75"/>
      <c r="C511" s="11"/>
      <c r="G511" s="12"/>
      <c r="H511" s="12"/>
      <c r="I511" s="52">
        <f t="shared" si="8"/>
        <v>0</v>
      </c>
    </row>
    <row r="512" spans="2:9" x14ac:dyDescent="0.2">
      <c r="B512" s="75"/>
      <c r="C512" s="11"/>
      <c r="G512" s="12"/>
      <c r="H512" s="12"/>
      <c r="I512" s="52">
        <f t="shared" si="8"/>
        <v>0</v>
      </c>
    </row>
    <row r="513" spans="2:9" x14ac:dyDescent="0.2">
      <c r="B513" s="75"/>
      <c r="C513" s="11"/>
      <c r="G513" s="12"/>
      <c r="H513" s="12"/>
      <c r="I513" s="52">
        <f t="shared" si="8"/>
        <v>0</v>
      </c>
    </row>
    <row r="514" spans="2:9" x14ac:dyDescent="0.2">
      <c r="B514" s="75"/>
      <c r="C514" s="11"/>
      <c r="G514" s="12"/>
      <c r="H514" s="12"/>
      <c r="I514" s="52">
        <f t="shared" si="8"/>
        <v>0</v>
      </c>
    </row>
    <row r="515" spans="2:9" x14ac:dyDescent="0.2">
      <c r="B515" s="75"/>
      <c r="C515" s="11"/>
      <c r="G515" s="12"/>
      <c r="H515" s="12"/>
      <c r="I515" s="52">
        <f t="shared" si="8"/>
        <v>0</v>
      </c>
    </row>
    <row r="516" spans="2:9" x14ac:dyDescent="0.2">
      <c r="B516" s="75"/>
      <c r="C516" s="11"/>
      <c r="G516" s="12"/>
      <c r="H516" s="12"/>
      <c r="I516" s="52">
        <f t="shared" si="8"/>
        <v>0</v>
      </c>
    </row>
    <row r="517" spans="2:9" x14ac:dyDescent="0.2">
      <c r="B517" s="75"/>
      <c r="C517" s="11"/>
      <c r="G517" s="12"/>
      <c r="H517" s="12"/>
      <c r="I517" s="52">
        <f t="shared" si="8"/>
        <v>0</v>
      </c>
    </row>
    <row r="518" spans="2:9" x14ac:dyDescent="0.2">
      <c r="B518" s="75"/>
      <c r="C518" s="11"/>
      <c r="G518" s="12"/>
      <c r="H518" s="12"/>
      <c r="I518" s="52">
        <f t="shared" si="8"/>
        <v>0</v>
      </c>
    </row>
    <row r="519" spans="2:9" x14ac:dyDescent="0.2">
      <c r="B519" s="75"/>
      <c r="C519" s="11"/>
      <c r="G519" s="12"/>
      <c r="H519" s="12"/>
      <c r="I519" s="52">
        <f t="shared" si="8"/>
        <v>0</v>
      </c>
    </row>
    <row r="520" spans="2:9" x14ac:dyDescent="0.2">
      <c r="B520" s="75"/>
      <c r="C520" s="11"/>
      <c r="G520" s="12"/>
      <c r="H520" s="12"/>
      <c r="I520" s="52">
        <f t="shared" si="8"/>
        <v>0</v>
      </c>
    </row>
    <row r="521" spans="2:9" x14ac:dyDescent="0.2">
      <c r="B521" s="75"/>
      <c r="C521" s="11"/>
      <c r="G521" s="12"/>
      <c r="H521" s="12"/>
      <c r="I521" s="52">
        <f t="shared" si="8"/>
        <v>0</v>
      </c>
    </row>
    <row r="522" spans="2:9" x14ac:dyDescent="0.2">
      <c r="B522" s="75"/>
      <c r="C522" s="11"/>
      <c r="G522" s="12"/>
      <c r="H522" s="12"/>
      <c r="I522" s="52">
        <f t="shared" si="8"/>
        <v>0</v>
      </c>
    </row>
    <row r="523" spans="2:9" x14ac:dyDescent="0.2">
      <c r="B523" s="75"/>
      <c r="C523" s="11"/>
      <c r="G523" s="12"/>
      <c r="H523" s="12"/>
      <c r="I523" s="52">
        <f t="shared" si="8"/>
        <v>0</v>
      </c>
    </row>
    <row r="524" spans="2:9" x14ac:dyDescent="0.2">
      <c r="B524" s="75"/>
      <c r="C524" s="11"/>
      <c r="G524" s="12"/>
      <c r="H524" s="12"/>
      <c r="I524" s="52">
        <f t="shared" si="8"/>
        <v>0</v>
      </c>
    </row>
    <row r="525" spans="2:9" x14ac:dyDescent="0.2">
      <c r="B525" s="75"/>
      <c r="C525" s="11"/>
      <c r="G525" s="12"/>
      <c r="H525" s="12"/>
      <c r="I525" s="52">
        <f t="shared" si="8"/>
        <v>0</v>
      </c>
    </row>
    <row r="526" spans="2:9" x14ac:dyDescent="0.2">
      <c r="B526" s="75"/>
      <c r="C526" s="11"/>
      <c r="G526" s="12"/>
      <c r="H526" s="12"/>
      <c r="I526" s="52">
        <f t="shared" si="8"/>
        <v>0</v>
      </c>
    </row>
    <row r="527" spans="2:9" x14ac:dyDescent="0.2">
      <c r="B527" s="75"/>
      <c r="C527" s="11"/>
      <c r="G527" s="12"/>
      <c r="H527" s="12"/>
      <c r="I527" s="52">
        <f t="shared" si="8"/>
        <v>0</v>
      </c>
    </row>
    <row r="528" spans="2:9" x14ac:dyDescent="0.2">
      <c r="B528" s="75"/>
      <c r="C528" s="11"/>
      <c r="G528" s="12"/>
      <c r="H528" s="12"/>
      <c r="I528" s="52">
        <f t="shared" si="8"/>
        <v>0</v>
      </c>
    </row>
    <row r="529" spans="2:9" x14ac:dyDescent="0.2">
      <c r="B529" s="75"/>
      <c r="C529" s="11"/>
      <c r="G529" s="12"/>
      <c r="H529" s="12"/>
      <c r="I529" s="52">
        <f t="shared" si="8"/>
        <v>0</v>
      </c>
    </row>
    <row r="530" spans="2:9" x14ac:dyDescent="0.2">
      <c r="B530" s="75"/>
      <c r="C530" s="11"/>
      <c r="G530" s="12"/>
      <c r="H530" s="12"/>
      <c r="I530" s="52">
        <f t="shared" si="8"/>
        <v>0</v>
      </c>
    </row>
    <row r="531" spans="2:9" x14ac:dyDescent="0.2">
      <c r="B531" s="75"/>
      <c r="C531" s="11"/>
      <c r="G531" s="12"/>
      <c r="H531" s="12"/>
      <c r="I531" s="52">
        <f t="shared" si="8"/>
        <v>0</v>
      </c>
    </row>
    <row r="532" spans="2:9" x14ac:dyDescent="0.2">
      <c r="B532" s="75"/>
      <c r="C532" s="11"/>
      <c r="G532" s="12"/>
      <c r="H532" s="12"/>
      <c r="I532" s="52">
        <f t="shared" si="8"/>
        <v>0</v>
      </c>
    </row>
    <row r="533" spans="2:9" x14ac:dyDescent="0.2">
      <c r="B533" s="75"/>
      <c r="C533" s="11"/>
      <c r="G533" s="12"/>
      <c r="H533" s="12"/>
      <c r="I533" s="52">
        <f t="shared" si="8"/>
        <v>0</v>
      </c>
    </row>
    <row r="534" spans="2:9" x14ac:dyDescent="0.2">
      <c r="B534" s="75"/>
      <c r="C534" s="11"/>
      <c r="G534" s="12"/>
      <c r="H534" s="12"/>
      <c r="I534" s="52">
        <f t="shared" si="8"/>
        <v>0</v>
      </c>
    </row>
    <row r="535" spans="2:9" x14ac:dyDescent="0.2">
      <c r="B535" s="75"/>
      <c r="C535" s="11"/>
      <c r="G535" s="12"/>
      <c r="H535" s="12"/>
      <c r="I535" s="52">
        <f t="shared" si="8"/>
        <v>0</v>
      </c>
    </row>
    <row r="536" spans="2:9" x14ac:dyDescent="0.2">
      <c r="B536" s="75"/>
      <c r="C536" s="11"/>
      <c r="G536" s="12"/>
      <c r="H536" s="12"/>
      <c r="I536" s="52">
        <f t="shared" si="8"/>
        <v>0</v>
      </c>
    </row>
    <row r="537" spans="2:9" x14ac:dyDescent="0.2">
      <c r="B537" s="75"/>
      <c r="C537" s="11"/>
      <c r="G537" s="12"/>
      <c r="H537" s="12"/>
      <c r="I537" s="52">
        <f t="shared" si="8"/>
        <v>0</v>
      </c>
    </row>
    <row r="538" spans="2:9" x14ac:dyDescent="0.2">
      <c r="B538" s="75"/>
      <c r="C538" s="11"/>
      <c r="G538" s="12"/>
      <c r="H538" s="12"/>
      <c r="I538" s="52">
        <f t="shared" si="8"/>
        <v>0</v>
      </c>
    </row>
    <row r="539" spans="2:9" x14ac:dyDescent="0.2">
      <c r="B539" s="75"/>
      <c r="C539" s="11"/>
      <c r="G539" s="12"/>
      <c r="H539" s="12"/>
      <c r="I539" s="52">
        <f t="shared" si="8"/>
        <v>0</v>
      </c>
    </row>
    <row r="540" spans="2:9" x14ac:dyDescent="0.2">
      <c r="B540" s="75"/>
      <c r="C540" s="11"/>
      <c r="G540" s="12"/>
      <c r="H540" s="12"/>
      <c r="I540" s="52">
        <f t="shared" si="8"/>
        <v>0</v>
      </c>
    </row>
    <row r="541" spans="2:9" x14ac:dyDescent="0.2">
      <c r="B541" s="75"/>
      <c r="C541" s="11"/>
      <c r="G541" s="12"/>
      <c r="H541" s="12"/>
      <c r="I541" s="52">
        <f t="shared" si="8"/>
        <v>0</v>
      </c>
    </row>
    <row r="542" spans="2:9" x14ac:dyDescent="0.2">
      <c r="B542" s="75"/>
      <c r="C542" s="11"/>
      <c r="G542" s="12"/>
      <c r="H542" s="12"/>
      <c r="I542" s="52">
        <f t="shared" si="8"/>
        <v>0</v>
      </c>
    </row>
    <row r="543" spans="2:9" x14ac:dyDescent="0.2">
      <c r="B543" s="75"/>
      <c r="C543" s="11"/>
      <c r="G543" s="12"/>
      <c r="H543" s="12"/>
      <c r="I543" s="52">
        <f t="shared" si="8"/>
        <v>0</v>
      </c>
    </row>
    <row r="544" spans="2:9" x14ac:dyDescent="0.2">
      <c r="B544" s="75"/>
      <c r="C544" s="11"/>
      <c r="G544" s="12"/>
      <c r="H544" s="12"/>
      <c r="I544" s="52">
        <f t="shared" si="8"/>
        <v>0</v>
      </c>
    </row>
    <row r="545" spans="2:9" x14ac:dyDescent="0.2">
      <c r="B545" s="75"/>
      <c r="C545" s="11"/>
      <c r="G545" s="12"/>
      <c r="H545" s="12"/>
      <c r="I545" s="52">
        <f t="shared" si="8"/>
        <v>0</v>
      </c>
    </row>
    <row r="546" spans="2:9" x14ac:dyDescent="0.2">
      <c r="B546" s="75"/>
      <c r="C546" s="11"/>
      <c r="G546" s="12"/>
      <c r="H546" s="12"/>
      <c r="I546" s="52">
        <f t="shared" si="8"/>
        <v>0</v>
      </c>
    </row>
    <row r="547" spans="2:9" x14ac:dyDescent="0.2">
      <c r="B547" s="75"/>
      <c r="C547" s="11"/>
      <c r="G547" s="12"/>
      <c r="H547" s="12"/>
      <c r="I547" s="52">
        <f t="shared" si="8"/>
        <v>0</v>
      </c>
    </row>
    <row r="548" spans="2:9" x14ac:dyDescent="0.2">
      <c r="B548" s="75"/>
      <c r="C548" s="11"/>
      <c r="G548" s="12"/>
      <c r="H548" s="12"/>
      <c r="I548" s="52">
        <f t="shared" si="8"/>
        <v>0</v>
      </c>
    </row>
    <row r="549" spans="2:9" x14ac:dyDescent="0.2">
      <c r="B549" s="75"/>
      <c r="C549" s="11"/>
      <c r="G549" s="12"/>
      <c r="H549" s="12"/>
      <c r="I549" s="52">
        <f t="shared" si="8"/>
        <v>0</v>
      </c>
    </row>
    <row r="550" spans="2:9" x14ac:dyDescent="0.2">
      <c r="B550" s="75"/>
      <c r="C550" s="11"/>
      <c r="G550" s="12"/>
      <c r="H550" s="12"/>
      <c r="I550" s="52">
        <f t="shared" si="8"/>
        <v>0</v>
      </c>
    </row>
    <row r="551" spans="2:9" x14ac:dyDescent="0.2">
      <c r="B551" s="75"/>
      <c r="C551" s="11"/>
      <c r="G551" s="12"/>
      <c r="H551" s="12"/>
      <c r="I551" s="52">
        <f t="shared" si="8"/>
        <v>0</v>
      </c>
    </row>
    <row r="552" spans="2:9" x14ac:dyDescent="0.2">
      <c r="B552" s="75"/>
      <c r="C552" s="11"/>
      <c r="G552" s="12"/>
      <c r="H552" s="12"/>
      <c r="I552" s="52">
        <f t="shared" si="8"/>
        <v>0</v>
      </c>
    </row>
    <row r="553" spans="2:9" x14ac:dyDescent="0.2">
      <c r="B553" s="75"/>
      <c r="C553" s="11"/>
      <c r="G553" s="12"/>
      <c r="H553" s="12"/>
      <c r="I553" s="52">
        <f t="shared" si="8"/>
        <v>0</v>
      </c>
    </row>
    <row r="554" spans="2:9" x14ac:dyDescent="0.2">
      <c r="B554" s="75"/>
      <c r="C554" s="11"/>
      <c r="G554" s="12"/>
      <c r="H554" s="12"/>
      <c r="I554" s="52">
        <f t="shared" si="8"/>
        <v>0</v>
      </c>
    </row>
    <row r="555" spans="2:9" x14ac:dyDescent="0.2">
      <c r="B555" s="75"/>
      <c r="C555" s="11"/>
      <c r="G555" s="12"/>
      <c r="H555" s="12"/>
      <c r="I555" s="52">
        <f t="shared" si="8"/>
        <v>0</v>
      </c>
    </row>
    <row r="556" spans="2:9" x14ac:dyDescent="0.2">
      <c r="B556" s="75"/>
      <c r="C556" s="11"/>
      <c r="G556" s="12"/>
      <c r="H556" s="12"/>
      <c r="I556" s="52">
        <f t="shared" si="8"/>
        <v>0</v>
      </c>
    </row>
    <row r="557" spans="2:9" x14ac:dyDescent="0.2">
      <c r="B557" s="75"/>
      <c r="C557" s="11"/>
      <c r="G557" s="12"/>
      <c r="H557" s="12"/>
      <c r="I557" s="52">
        <f t="shared" si="8"/>
        <v>0</v>
      </c>
    </row>
    <row r="558" spans="2:9" x14ac:dyDescent="0.2">
      <c r="B558" s="75"/>
      <c r="C558" s="11"/>
      <c r="G558" s="12"/>
      <c r="H558" s="12"/>
      <c r="I558" s="52">
        <f t="shared" si="8"/>
        <v>0</v>
      </c>
    </row>
    <row r="559" spans="2:9" x14ac:dyDescent="0.2">
      <c r="B559" s="75"/>
      <c r="C559" s="11"/>
      <c r="G559" s="12"/>
      <c r="H559" s="12"/>
      <c r="I559" s="52">
        <f t="shared" si="8"/>
        <v>0</v>
      </c>
    </row>
    <row r="560" spans="2:9" x14ac:dyDescent="0.2">
      <c r="B560" s="75"/>
      <c r="C560" s="11"/>
      <c r="G560" s="12"/>
      <c r="H560" s="12"/>
      <c r="I560" s="52">
        <f t="shared" si="8"/>
        <v>0</v>
      </c>
    </row>
    <row r="561" spans="2:9" x14ac:dyDescent="0.2">
      <c r="B561" s="75"/>
      <c r="C561" s="11"/>
      <c r="G561" s="12"/>
      <c r="H561" s="12"/>
      <c r="I561" s="52">
        <f t="shared" si="8"/>
        <v>0</v>
      </c>
    </row>
    <row r="562" spans="2:9" x14ac:dyDescent="0.2">
      <c r="B562" s="75"/>
      <c r="C562" s="11"/>
      <c r="G562" s="12"/>
      <c r="H562" s="12"/>
      <c r="I562" s="52">
        <f t="shared" si="8"/>
        <v>0</v>
      </c>
    </row>
    <row r="563" spans="2:9" x14ac:dyDescent="0.2">
      <c r="B563" s="75"/>
      <c r="C563" s="11"/>
      <c r="G563" s="12"/>
      <c r="H563" s="12"/>
      <c r="I563" s="52">
        <f t="shared" si="8"/>
        <v>0</v>
      </c>
    </row>
    <row r="564" spans="2:9" x14ac:dyDescent="0.2">
      <c r="B564" s="75"/>
      <c r="C564" s="11"/>
      <c r="G564" s="12"/>
      <c r="H564" s="12"/>
      <c r="I564" s="52">
        <f t="shared" ref="I564:I627" si="9">ROUND((I563+G564-H564),2)</f>
        <v>0</v>
      </c>
    </row>
    <row r="565" spans="2:9" x14ac:dyDescent="0.2">
      <c r="B565" s="75"/>
      <c r="C565" s="11"/>
      <c r="G565" s="12"/>
      <c r="H565" s="12"/>
      <c r="I565" s="52">
        <f t="shared" si="9"/>
        <v>0</v>
      </c>
    </row>
    <row r="566" spans="2:9" x14ac:dyDescent="0.2">
      <c r="B566" s="75"/>
      <c r="C566" s="11"/>
      <c r="G566" s="12"/>
      <c r="H566" s="12"/>
      <c r="I566" s="52">
        <f t="shared" si="9"/>
        <v>0</v>
      </c>
    </row>
    <row r="567" spans="2:9" x14ac:dyDescent="0.2">
      <c r="B567" s="75"/>
      <c r="C567" s="11"/>
      <c r="G567" s="12"/>
      <c r="H567" s="12"/>
      <c r="I567" s="52">
        <f t="shared" si="9"/>
        <v>0</v>
      </c>
    </row>
    <row r="568" spans="2:9" x14ac:dyDescent="0.2">
      <c r="B568" s="75"/>
      <c r="C568" s="11"/>
      <c r="G568" s="12"/>
      <c r="H568" s="12"/>
      <c r="I568" s="52">
        <f t="shared" si="9"/>
        <v>0</v>
      </c>
    </row>
    <row r="569" spans="2:9" x14ac:dyDescent="0.2">
      <c r="B569" s="75"/>
      <c r="C569" s="11"/>
      <c r="G569" s="12"/>
      <c r="H569" s="12"/>
      <c r="I569" s="52">
        <f t="shared" si="9"/>
        <v>0</v>
      </c>
    </row>
    <row r="570" spans="2:9" x14ac:dyDescent="0.2">
      <c r="B570" s="75"/>
      <c r="C570" s="11"/>
      <c r="G570" s="12"/>
      <c r="H570" s="12"/>
      <c r="I570" s="52">
        <f t="shared" si="9"/>
        <v>0</v>
      </c>
    </row>
    <row r="571" spans="2:9" x14ac:dyDescent="0.2">
      <c r="B571" s="75"/>
      <c r="C571" s="11"/>
      <c r="G571" s="12"/>
      <c r="H571" s="12"/>
      <c r="I571" s="52">
        <f t="shared" si="9"/>
        <v>0</v>
      </c>
    </row>
    <row r="572" spans="2:9" x14ac:dyDescent="0.2">
      <c r="B572" s="75"/>
      <c r="C572" s="11"/>
      <c r="G572" s="12"/>
      <c r="H572" s="12"/>
      <c r="I572" s="52">
        <f t="shared" si="9"/>
        <v>0</v>
      </c>
    </row>
    <row r="573" spans="2:9" x14ac:dyDescent="0.2">
      <c r="B573" s="75"/>
      <c r="C573" s="11"/>
      <c r="G573" s="12"/>
      <c r="H573" s="12"/>
      <c r="I573" s="52">
        <f t="shared" si="9"/>
        <v>0</v>
      </c>
    </row>
    <row r="574" spans="2:9" x14ac:dyDescent="0.2">
      <c r="B574" s="75"/>
      <c r="C574" s="11"/>
      <c r="G574" s="12"/>
      <c r="H574" s="12"/>
      <c r="I574" s="52">
        <f t="shared" si="9"/>
        <v>0</v>
      </c>
    </row>
    <row r="575" spans="2:9" x14ac:dyDescent="0.2">
      <c r="B575" s="75"/>
      <c r="C575" s="11"/>
      <c r="G575" s="12"/>
      <c r="H575" s="12"/>
      <c r="I575" s="52">
        <f t="shared" si="9"/>
        <v>0</v>
      </c>
    </row>
    <row r="576" spans="2:9" x14ac:dyDescent="0.2">
      <c r="B576" s="75"/>
      <c r="C576" s="11"/>
      <c r="G576" s="12"/>
      <c r="H576" s="12"/>
      <c r="I576" s="52">
        <f t="shared" si="9"/>
        <v>0</v>
      </c>
    </row>
    <row r="577" spans="2:9" x14ac:dyDescent="0.2">
      <c r="B577" s="75"/>
      <c r="C577" s="11"/>
      <c r="G577" s="12"/>
      <c r="H577" s="12"/>
      <c r="I577" s="52">
        <f t="shared" si="9"/>
        <v>0</v>
      </c>
    </row>
    <row r="578" spans="2:9" x14ac:dyDescent="0.2">
      <c r="B578" s="75"/>
      <c r="C578" s="11"/>
      <c r="G578" s="12"/>
      <c r="H578" s="12"/>
      <c r="I578" s="52">
        <f t="shared" si="9"/>
        <v>0</v>
      </c>
    </row>
    <row r="579" spans="2:9" x14ac:dyDescent="0.2">
      <c r="B579" s="75"/>
      <c r="C579" s="11"/>
      <c r="G579" s="12"/>
      <c r="H579" s="12"/>
      <c r="I579" s="52">
        <f t="shared" si="9"/>
        <v>0</v>
      </c>
    </row>
    <row r="580" spans="2:9" x14ac:dyDescent="0.2">
      <c r="B580" s="75"/>
      <c r="C580" s="11"/>
      <c r="G580" s="12"/>
      <c r="H580" s="12"/>
      <c r="I580" s="52">
        <f t="shared" si="9"/>
        <v>0</v>
      </c>
    </row>
    <row r="581" spans="2:9" x14ac:dyDescent="0.2">
      <c r="B581" s="75"/>
      <c r="C581" s="11"/>
      <c r="G581" s="12"/>
      <c r="H581" s="12"/>
      <c r="I581" s="52">
        <f t="shared" si="9"/>
        <v>0</v>
      </c>
    </row>
    <row r="582" spans="2:9" x14ac:dyDescent="0.2">
      <c r="B582" s="75"/>
      <c r="C582" s="11"/>
      <c r="G582" s="12"/>
      <c r="H582" s="12"/>
      <c r="I582" s="52">
        <f t="shared" si="9"/>
        <v>0</v>
      </c>
    </row>
    <row r="583" spans="2:9" x14ac:dyDescent="0.2">
      <c r="B583" s="75"/>
      <c r="C583" s="11"/>
      <c r="G583" s="12"/>
      <c r="H583" s="12"/>
      <c r="I583" s="52">
        <f t="shared" si="9"/>
        <v>0</v>
      </c>
    </row>
    <row r="584" spans="2:9" x14ac:dyDescent="0.2">
      <c r="B584" s="75"/>
      <c r="C584" s="11"/>
      <c r="G584" s="12"/>
      <c r="H584" s="12"/>
      <c r="I584" s="52">
        <f t="shared" si="9"/>
        <v>0</v>
      </c>
    </row>
    <row r="585" spans="2:9" x14ac:dyDescent="0.2">
      <c r="B585" s="75"/>
      <c r="C585" s="11"/>
      <c r="G585" s="12"/>
      <c r="H585" s="12"/>
      <c r="I585" s="52">
        <f t="shared" si="9"/>
        <v>0</v>
      </c>
    </row>
    <row r="586" spans="2:9" x14ac:dyDescent="0.2">
      <c r="B586" s="75"/>
      <c r="C586" s="11"/>
      <c r="G586" s="12"/>
      <c r="H586" s="12"/>
      <c r="I586" s="52">
        <f t="shared" si="9"/>
        <v>0</v>
      </c>
    </row>
    <row r="587" spans="2:9" x14ac:dyDescent="0.2">
      <c r="B587" s="75"/>
      <c r="C587" s="11"/>
      <c r="G587" s="12"/>
      <c r="H587" s="12"/>
      <c r="I587" s="52">
        <f t="shared" si="9"/>
        <v>0</v>
      </c>
    </row>
    <row r="588" spans="2:9" x14ac:dyDescent="0.2">
      <c r="B588" s="75"/>
      <c r="C588" s="11"/>
      <c r="G588" s="12"/>
      <c r="H588" s="12"/>
      <c r="I588" s="52">
        <f t="shared" si="9"/>
        <v>0</v>
      </c>
    </row>
    <row r="589" spans="2:9" x14ac:dyDescent="0.2">
      <c r="B589" s="75"/>
      <c r="C589" s="11"/>
      <c r="G589" s="12"/>
      <c r="H589" s="12"/>
      <c r="I589" s="52">
        <f t="shared" si="9"/>
        <v>0</v>
      </c>
    </row>
    <row r="590" spans="2:9" x14ac:dyDescent="0.2">
      <c r="B590" s="75"/>
      <c r="C590" s="11"/>
      <c r="G590" s="12"/>
      <c r="H590" s="12"/>
      <c r="I590" s="52">
        <f t="shared" si="9"/>
        <v>0</v>
      </c>
    </row>
    <row r="591" spans="2:9" x14ac:dyDescent="0.2">
      <c r="B591" s="75"/>
      <c r="C591" s="11"/>
      <c r="G591" s="12"/>
      <c r="H591" s="12"/>
      <c r="I591" s="52">
        <f t="shared" si="9"/>
        <v>0</v>
      </c>
    </row>
    <row r="592" spans="2:9" x14ac:dyDescent="0.2">
      <c r="B592" s="75"/>
      <c r="C592" s="11"/>
      <c r="G592" s="12"/>
      <c r="H592" s="12"/>
      <c r="I592" s="52">
        <f t="shared" si="9"/>
        <v>0</v>
      </c>
    </row>
    <row r="593" spans="2:9" x14ac:dyDescent="0.2">
      <c r="B593" s="75"/>
      <c r="C593" s="11"/>
      <c r="G593" s="12"/>
      <c r="H593" s="12"/>
      <c r="I593" s="52">
        <f t="shared" si="9"/>
        <v>0</v>
      </c>
    </row>
    <row r="594" spans="2:9" x14ac:dyDescent="0.2">
      <c r="B594" s="75"/>
      <c r="C594" s="11"/>
      <c r="G594" s="12"/>
      <c r="H594" s="12"/>
      <c r="I594" s="52">
        <f t="shared" si="9"/>
        <v>0</v>
      </c>
    </row>
    <row r="595" spans="2:9" x14ac:dyDescent="0.2">
      <c r="B595" s="75"/>
      <c r="C595" s="11"/>
      <c r="G595" s="12"/>
      <c r="H595" s="12"/>
      <c r="I595" s="52">
        <f t="shared" si="9"/>
        <v>0</v>
      </c>
    </row>
    <row r="596" spans="2:9" x14ac:dyDescent="0.2">
      <c r="B596" s="75"/>
      <c r="C596" s="11"/>
      <c r="G596" s="12"/>
      <c r="H596" s="12"/>
      <c r="I596" s="52">
        <f t="shared" si="9"/>
        <v>0</v>
      </c>
    </row>
    <row r="597" spans="2:9" x14ac:dyDescent="0.2">
      <c r="B597" s="75"/>
      <c r="C597" s="11"/>
      <c r="G597" s="12"/>
      <c r="H597" s="12"/>
      <c r="I597" s="52">
        <f t="shared" si="9"/>
        <v>0</v>
      </c>
    </row>
    <row r="598" spans="2:9" x14ac:dyDescent="0.2">
      <c r="B598" s="75"/>
      <c r="C598" s="11"/>
      <c r="G598" s="12"/>
      <c r="H598" s="12"/>
      <c r="I598" s="52">
        <f t="shared" si="9"/>
        <v>0</v>
      </c>
    </row>
    <row r="599" spans="2:9" x14ac:dyDescent="0.2">
      <c r="B599" s="75"/>
      <c r="C599" s="11"/>
      <c r="G599" s="12"/>
      <c r="H599" s="12"/>
      <c r="I599" s="52">
        <f t="shared" si="9"/>
        <v>0</v>
      </c>
    </row>
    <row r="600" spans="2:9" x14ac:dyDescent="0.2">
      <c r="B600" s="75"/>
      <c r="C600" s="11"/>
      <c r="G600" s="12"/>
      <c r="H600" s="12"/>
      <c r="I600" s="52">
        <f t="shared" si="9"/>
        <v>0</v>
      </c>
    </row>
    <row r="601" spans="2:9" x14ac:dyDescent="0.2">
      <c r="B601" s="75"/>
      <c r="C601" s="11"/>
      <c r="G601" s="12"/>
      <c r="H601" s="12"/>
      <c r="I601" s="52">
        <f t="shared" si="9"/>
        <v>0</v>
      </c>
    </row>
    <row r="602" spans="2:9" x14ac:dyDescent="0.2">
      <c r="B602" s="75"/>
      <c r="C602" s="11"/>
      <c r="G602" s="12"/>
      <c r="H602" s="12"/>
      <c r="I602" s="52">
        <f t="shared" si="9"/>
        <v>0</v>
      </c>
    </row>
    <row r="603" spans="2:9" x14ac:dyDescent="0.2">
      <c r="B603" s="75"/>
      <c r="C603" s="11"/>
      <c r="G603" s="12"/>
      <c r="H603" s="12"/>
      <c r="I603" s="52">
        <f t="shared" si="9"/>
        <v>0</v>
      </c>
    </row>
    <row r="604" spans="2:9" x14ac:dyDescent="0.2">
      <c r="B604" s="75"/>
      <c r="C604" s="11"/>
      <c r="G604" s="12"/>
      <c r="H604" s="12"/>
      <c r="I604" s="52">
        <f t="shared" si="9"/>
        <v>0</v>
      </c>
    </row>
    <row r="605" spans="2:9" x14ac:dyDescent="0.2">
      <c r="B605" s="75"/>
      <c r="C605" s="11"/>
      <c r="G605" s="12"/>
      <c r="H605" s="12"/>
      <c r="I605" s="52">
        <f t="shared" si="9"/>
        <v>0</v>
      </c>
    </row>
    <row r="606" spans="2:9" x14ac:dyDescent="0.2">
      <c r="B606" s="75"/>
      <c r="C606" s="11"/>
      <c r="G606" s="12"/>
      <c r="H606" s="12"/>
      <c r="I606" s="52">
        <f t="shared" si="9"/>
        <v>0</v>
      </c>
    </row>
    <row r="607" spans="2:9" x14ac:dyDescent="0.2">
      <c r="B607" s="75"/>
      <c r="C607" s="11"/>
      <c r="G607" s="12"/>
      <c r="H607" s="12"/>
      <c r="I607" s="52">
        <f t="shared" si="9"/>
        <v>0</v>
      </c>
    </row>
    <row r="608" spans="2:9" x14ac:dyDescent="0.2">
      <c r="B608" s="75"/>
      <c r="C608" s="11"/>
      <c r="G608" s="12"/>
      <c r="H608" s="12"/>
      <c r="I608" s="52">
        <f t="shared" si="9"/>
        <v>0</v>
      </c>
    </row>
    <row r="609" spans="2:9" x14ac:dyDescent="0.2">
      <c r="B609" s="75"/>
      <c r="C609" s="11"/>
      <c r="G609" s="12"/>
      <c r="H609" s="12"/>
      <c r="I609" s="52">
        <f t="shared" si="9"/>
        <v>0</v>
      </c>
    </row>
    <row r="610" spans="2:9" x14ac:dyDescent="0.2">
      <c r="B610" s="75"/>
      <c r="C610" s="11"/>
      <c r="G610" s="12"/>
      <c r="H610" s="12"/>
      <c r="I610" s="52">
        <f t="shared" si="9"/>
        <v>0</v>
      </c>
    </row>
    <row r="611" spans="2:9" x14ac:dyDescent="0.2">
      <c r="B611" s="75"/>
      <c r="C611" s="11"/>
      <c r="G611" s="12"/>
      <c r="H611" s="12"/>
      <c r="I611" s="52">
        <f t="shared" si="9"/>
        <v>0</v>
      </c>
    </row>
    <row r="612" spans="2:9" x14ac:dyDescent="0.2">
      <c r="B612" s="75"/>
      <c r="C612" s="11"/>
      <c r="G612" s="12"/>
      <c r="H612" s="12"/>
      <c r="I612" s="52">
        <f t="shared" si="9"/>
        <v>0</v>
      </c>
    </row>
    <row r="613" spans="2:9" x14ac:dyDescent="0.2">
      <c r="B613" s="75"/>
      <c r="C613" s="11"/>
      <c r="G613" s="12"/>
      <c r="H613" s="12"/>
      <c r="I613" s="52">
        <f t="shared" si="9"/>
        <v>0</v>
      </c>
    </row>
    <row r="614" spans="2:9" x14ac:dyDescent="0.2">
      <c r="B614" s="75"/>
      <c r="C614" s="11"/>
      <c r="G614" s="12"/>
      <c r="H614" s="12"/>
      <c r="I614" s="52">
        <f t="shared" si="9"/>
        <v>0</v>
      </c>
    </row>
    <row r="615" spans="2:9" x14ac:dyDescent="0.2">
      <c r="B615" s="75"/>
      <c r="C615" s="11"/>
      <c r="G615" s="12"/>
      <c r="H615" s="12"/>
      <c r="I615" s="52">
        <f t="shared" si="9"/>
        <v>0</v>
      </c>
    </row>
    <row r="616" spans="2:9" x14ac:dyDescent="0.2">
      <c r="B616" s="75"/>
      <c r="C616" s="11"/>
      <c r="G616" s="12"/>
      <c r="H616" s="12"/>
      <c r="I616" s="52">
        <f t="shared" si="9"/>
        <v>0</v>
      </c>
    </row>
    <row r="617" spans="2:9" x14ac:dyDescent="0.2">
      <c r="B617" s="75"/>
      <c r="C617" s="11"/>
      <c r="G617" s="12"/>
      <c r="H617" s="12"/>
      <c r="I617" s="52">
        <f t="shared" si="9"/>
        <v>0</v>
      </c>
    </row>
    <row r="618" spans="2:9" x14ac:dyDescent="0.2">
      <c r="B618" s="75"/>
      <c r="C618" s="11"/>
      <c r="G618" s="12"/>
      <c r="H618" s="12"/>
      <c r="I618" s="52">
        <f t="shared" si="9"/>
        <v>0</v>
      </c>
    </row>
    <row r="619" spans="2:9" x14ac:dyDescent="0.2">
      <c r="B619" s="75"/>
      <c r="C619" s="11"/>
      <c r="G619" s="12"/>
      <c r="H619" s="12"/>
      <c r="I619" s="52">
        <f t="shared" si="9"/>
        <v>0</v>
      </c>
    </row>
    <row r="620" spans="2:9" x14ac:dyDescent="0.2">
      <c r="B620" s="75"/>
      <c r="C620" s="11"/>
      <c r="G620" s="12"/>
      <c r="H620" s="12"/>
      <c r="I620" s="52">
        <f t="shared" si="9"/>
        <v>0</v>
      </c>
    </row>
    <row r="621" spans="2:9" x14ac:dyDescent="0.2">
      <c r="B621" s="75"/>
      <c r="C621" s="11"/>
      <c r="G621" s="12"/>
      <c r="H621" s="12"/>
      <c r="I621" s="52">
        <f t="shared" si="9"/>
        <v>0</v>
      </c>
    </row>
    <row r="622" spans="2:9" x14ac:dyDescent="0.2">
      <c r="B622" s="75"/>
      <c r="C622" s="11"/>
      <c r="G622" s="12"/>
      <c r="H622" s="12"/>
      <c r="I622" s="52">
        <f t="shared" si="9"/>
        <v>0</v>
      </c>
    </row>
    <row r="623" spans="2:9" x14ac:dyDescent="0.2">
      <c r="B623" s="75"/>
      <c r="C623" s="11"/>
      <c r="G623" s="12"/>
      <c r="H623" s="12"/>
      <c r="I623" s="52">
        <f t="shared" si="9"/>
        <v>0</v>
      </c>
    </row>
    <row r="624" spans="2:9" x14ac:dyDescent="0.2">
      <c r="B624" s="75"/>
      <c r="C624" s="11"/>
      <c r="G624" s="12"/>
      <c r="H624" s="12"/>
      <c r="I624" s="52">
        <f t="shared" si="9"/>
        <v>0</v>
      </c>
    </row>
    <row r="625" spans="2:9" x14ac:dyDescent="0.2">
      <c r="B625" s="75"/>
      <c r="C625" s="11"/>
      <c r="G625" s="12"/>
      <c r="H625" s="12"/>
      <c r="I625" s="52">
        <f t="shared" si="9"/>
        <v>0</v>
      </c>
    </row>
    <row r="626" spans="2:9" x14ac:dyDescent="0.2">
      <c r="B626" s="75"/>
      <c r="C626" s="11"/>
      <c r="G626" s="12"/>
      <c r="H626" s="12"/>
      <c r="I626" s="52">
        <f t="shared" si="9"/>
        <v>0</v>
      </c>
    </row>
    <row r="627" spans="2:9" x14ac:dyDescent="0.2">
      <c r="B627" s="75"/>
      <c r="C627" s="11"/>
      <c r="G627" s="12"/>
      <c r="H627" s="12"/>
      <c r="I627" s="52">
        <f t="shared" si="9"/>
        <v>0</v>
      </c>
    </row>
    <row r="628" spans="2:9" x14ac:dyDescent="0.2">
      <c r="B628" s="75"/>
      <c r="C628" s="11"/>
      <c r="G628" s="12"/>
      <c r="H628" s="12"/>
      <c r="I628" s="52">
        <f t="shared" ref="I628:I691" si="10">ROUND((I627+G628-H628),2)</f>
        <v>0</v>
      </c>
    </row>
    <row r="629" spans="2:9" x14ac:dyDescent="0.2">
      <c r="B629" s="75"/>
      <c r="C629" s="11"/>
      <c r="G629" s="12"/>
      <c r="H629" s="12"/>
      <c r="I629" s="52">
        <f t="shared" si="10"/>
        <v>0</v>
      </c>
    </row>
    <row r="630" spans="2:9" x14ac:dyDescent="0.2">
      <c r="B630" s="75"/>
      <c r="C630" s="11"/>
      <c r="G630" s="12"/>
      <c r="H630" s="12"/>
      <c r="I630" s="52">
        <f t="shared" si="10"/>
        <v>0</v>
      </c>
    </row>
    <row r="631" spans="2:9" x14ac:dyDescent="0.2">
      <c r="B631" s="75"/>
      <c r="C631" s="11"/>
      <c r="G631" s="12"/>
      <c r="H631" s="12"/>
      <c r="I631" s="52">
        <f t="shared" si="10"/>
        <v>0</v>
      </c>
    </row>
    <row r="632" spans="2:9" x14ac:dyDescent="0.2">
      <c r="B632" s="75"/>
      <c r="C632" s="11"/>
      <c r="G632" s="12"/>
      <c r="H632" s="12"/>
      <c r="I632" s="52">
        <f t="shared" si="10"/>
        <v>0</v>
      </c>
    </row>
    <row r="633" spans="2:9" x14ac:dyDescent="0.2">
      <c r="B633" s="75"/>
      <c r="C633" s="11"/>
      <c r="G633" s="12"/>
      <c r="H633" s="12"/>
      <c r="I633" s="52">
        <f t="shared" si="10"/>
        <v>0</v>
      </c>
    </row>
    <row r="634" spans="2:9" x14ac:dyDescent="0.2">
      <c r="B634" s="75"/>
      <c r="C634" s="11"/>
      <c r="G634" s="12"/>
      <c r="H634" s="12"/>
      <c r="I634" s="52">
        <f t="shared" si="10"/>
        <v>0</v>
      </c>
    </row>
    <row r="635" spans="2:9" x14ac:dyDescent="0.2">
      <c r="B635" s="75"/>
      <c r="C635" s="11"/>
      <c r="G635" s="12"/>
      <c r="H635" s="12"/>
      <c r="I635" s="52">
        <f t="shared" si="10"/>
        <v>0</v>
      </c>
    </row>
    <row r="636" spans="2:9" x14ac:dyDescent="0.2">
      <c r="B636" s="75"/>
      <c r="C636" s="11"/>
      <c r="G636" s="12"/>
      <c r="H636" s="12"/>
      <c r="I636" s="52">
        <f t="shared" si="10"/>
        <v>0</v>
      </c>
    </row>
    <row r="637" spans="2:9" x14ac:dyDescent="0.2">
      <c r="B637" s="75"/>
      <c r="C637" s="11"/>
      <c r="G637" s="12"/>
      <c r="H637" s="12"/>
      <c r="I637" s="52">
        <f t="shared" si="10"/>
        <v>0</v>
      </c>
    </row>
    <row r="638" spans="2:9" x14ac:dyDescent="0.2">
      <c r="B638" s="75"/>
      <c r="C638" s="11"/>
      <c r="G638" s="12"/>
      <c r="H638" s="12"/>
      <c r="I638" s="52">
        <f t="shared" si="10"/>
        <v>0</v>
      </c>
    </row>
    <row r="639" spans="2:9" x14ac:dyDescent="0.2">
      <c r="B639" s="75"/>
      <c r="C639" s="11"/>
      <c r="G639" s="12"/>
      <c r="H639" s="12"/>
      <c r="I639" s="52">
        <f t="shared" si="10"/>
        <v>0</v>
      </c>
    </row>
    <row r="640" spans="2:9" x14ac:dyDescent="0.2">
      <c r="B640" s="75"/>
      <c r="C640" s="11"/>
      <c r="G640" s="12"/>
      <c r="H640" s="12"/>
      <c r="I640" s="52">
        <f t="shared" si="10"/>
        <v>0</v>
      </c>
    </row>
    <row r="641" spans="2:9" x14ac:dyDescent="0.2">
      <c r="B641" s="75"/>
      <c r="C641" s="11"/>
      <c r="G641" s="12"/>
      <c r="H641" s="12"/>
      <c r="I641" s="52">
        <f t="shared" si="10"/>
        <v>0</v>
      </c>
    </row>
    <row r="642" spans="2:9" x14ac:dyDescent="0.2">
      <c r="B642" s="75"/>
      <c r="C642" s="11"/>
      <c r="G642" s="12"/>
      <c r="H642" s="12"/>
      <c r="I642" s="52">
        <f t="shared" si="10"/>
        <v>0</v>
      </c>
    </row>
    <row r="643" spans="2:9" x14ac:dyDescent="0.2">
      <c r="B643" s="75"/>
      <c r="C643" s="11"/>
      <c r="G643" s="12"/>
      <c r="H643" s="12"/>
      <c r="I643" s="52">
        <f t="shared" si="10"/>
        <v>0</v>
      </c>
    </row>
    <row r="644" spans="2:9" x14ac:dyDescent="0.2">
      <c r="B644" s="75"/>
      <c r="C644" s="11"/>
      <c r="G644" s="12"/>
      <c r="H644" s="12"/>
      <c r="I644" s="52">
        <f t="shared" si="10"/>
        <v>0</v>
      </c>
    </row>
    <row r="645" spans="2:9" x14ac:dyDescent="0.2">
      <c r="B645" s="75"/>
      <c r="C645" s="11"/>
      <c r="G645" s="12"/>
      <c r="H645" s="12"/>
      <c r="I645" s="52">
        <f t="shared" si="10"/>
        <v>0</v>
      </c>
    </row>
    <row r="646" spans="2:9" x14ac:dyDescent="0.2">
      <c r="B646" s="75"/>
      <c r="C646" s="11"/>
      <c r="G646" s="12"/>
      <c r="H646" s="12"/>
      <c r="I646" s="52">
        <f t="shared" si="10"/>
        <v>0</v>
      </c>
    </row>
    <row r="647" spans="2:9" x14ac:dyDescent="0.2">
      <c r="B647" s="75"/>
      <c r="C647" s="11"/>
      <c r="G647" s="12"/>
      <c r="H647" s="12"/>
      <c r="I647" s="52">
        <f t="shared" si="10"/>
        <v>0</v>
      </c>
    </row>
    <row r="648" spans="2:9" x14ac:dyDescent="0.2">
      <c r="B648" s="75"/>
      <c r="C648" s="11"/>
      <c r="G648" s="12"/>
      <c r="H648" s="12"/>
      <c r="I648" s="52">
        <f t="shared" si="10"/>
        <v>0</v>
      </c>
    </row>
    <row r="649" spans="2:9" x14ac:dyDescent="0.2">
      <c r="B649" s="75"/>
      <c r="C649" s="11"/>
      <c r="G649" s="12"/>
      <c r="H649" s="12"/>
      <c r="I649" s="52">
        <f t="shared" si="10"/>
        <v>0</v>
      </c>
    </row>
    <row r="650" spans="2:9" x14ac:dyDescent="0.2">
      <c r="B650" s="75"/>
      <c r="C650" s="11"/>
      <c r="G650" s="12"/>
      <c r="H650" s="12"/>
      <c r="I650" s="52">
        <f t="shared" si="10"/>
        <v>0</v>
      </c>
    </row>
    <row r="651" spans="2:9" x14ac:dyDescent="0.2">
      <c r="B651" s="75"/>
      <c r="C651" s="11"/>
      <c r="G651" s="12"/>
      <c r="H651" s="12"/>
      <c r="I651" s="52">
        <f t="shared" si="10"/>
        <v>0</v>
      </c>
    </row>
    <row r="652" spans="2:9" x14ac:dyDescent="0.2">
      <c r="B652" s="75"/>
      <c r="C652" s="11"/>
      <c r="G652" s="12"/>
      <c r="H652" s="12"/>
      <c r="I652" s="52">
        <f t="shared" si="10"/>
        <v>0</v>
      </c>
    </row>
    <row r="653" spans="2:9" x14ac:dyDescent="0.2">
      <c r="B653" s="75"/>
      <c r="C653" s="11"/>
      <c r="G653" s="12"/>
      <c r="H653" s="12"/>
      <c r="I653" s="52">
        <f t="shared" si="10"/>
        <v>0</v>
      </c>
    </row>
    <row r="654" spans="2:9" x14ac:dyDescent="0.2">
      <c r="B654" s="75"/>
      <c r="C654" s="11"/>
      <c r="G654" s="12"/>
      <c r="H654" s="12"/>
      <c r="I654" s="52">
        <f t="shared" si="10"/>
        <v>0</v>
      </c>
    </row>
    <row r="655" spans="2:9" x14ac:dyDescent="0.2">
      <c r="B655" s="75"/>
      <c r="C655" s="11"/>
      <c r="G655" s="12"/>
      <c r="H655" s="12"/>
      <c r="I655" s="52">
        <f t="shared" si="10"/>
        <v>0</v>
      </c>
    </row>
    <row r="656" spans="2:9" x14ac:dyDescent="0.2">
      <c r="B656" s="75"/>
      <c r="C656" s="11"/>
      <c r="G656" s="12"/>
      <c r="H656" s="12"/>
      <c r="I656" s="52">
        <f t="shared" si="10"/>
        <v>0</v>
      </c>
    </row>
    <row r="657" spans="2:9" x14ac:dyDescent="0.2">
      <c r="B657" s="75"/>
      <c r="C657" s="11"/>
      <c r="G657" s="12"/>
      <c r="H657" s="12"/>
      <c r="I657" s="52">
        <f t="shared" si="10"/>
        <v>0</v>
      </c>
    </row>
    <row r="658" spans="2:9" x14ac:dyDescent="0.2">
      <c r="B658" s="75"/>
      <c r="C658" s="11"/>
      <c r="G658" s="12"/>
      <c r="H658" s="12"/>
      <c r="I658" s="52">
        <f t="shared" si="10"/>
        <v>0</v>
      </c>
    </row>
    <row r="659" spans="2:9" x14ac:dyDescent="0.2">
      <c r="B659" s="75"/>
      <c r="C659" s="11"/>
      <c r="G659" s="12"/>
      <c r="H659" s="12"/>
      <c r="I659" s="52">
        <f t="shared" si="10"/>
        <v>0</v>
      </c>
    </row>
    <row r="660" spans="2:9" x14ac:dyDescent="0.2">
      <c r="B660" s="75"/>
      <c r="C660" s="11"/>
      <c r="G660" s="12"/>
      <c r="H660" s="12"/>
      <c r="I660" s="52">
        <f t="shared" si="10"/>
        <v>0</v>
      </c>
    </row>
    <row r="661" spans="2:9" x14ac:dyDescent="0.2">
      <c r="B661" s="75"/>
      <c r="C661" s="11"/>
      <c r="G661" s="12"/>
      <c r="H661" s="12"/>
      <c r="I661" s="52">
        <f t="shared" si="10"/>
        <v>0</v>
      </c>
    </row>
    <row r="662" spans="2:9" x14ac:dyDescent="0.2">
      <c r="B662" s="75"/>
      <c r="C662" s="11"/>
      <c r="G662" s="12"/>
      <c r="H662" s="12"/>
      <c r="I662" s="52">
        <f t="shared" si="10"/>
        <v>0</v>
      </c>
    </row>
    <row r="663" spans="2:9" x14ac:dyDescent="0.2">
      <c r="B663" s="75"/>
      <c r="C663" s="11"/>
      <c r="G663" s="12"/>
      <c r="H663" s="12"/>
      <c r="I663" s="52">
        <f t="shared" si="10"/>
        <v>0</v>
      </c>
    </row>
    <row r="664" spans="2:9" x14ac:dyDescent="0.2">
      <c r="B664" s="75"/>
      <c r="C664" s="11"/>
      <c r="G664" s="12"/>
      <c r="H664" s="12"/>
      <c r="I664" s="52">
        <f t="shared" si="10"/>
        <v>0</v>
      </c>
    </row>
    <row r="665" spans="2:9" x14ac:dyDescent="0.2">
      <c r="B665" s="75"/>
      <c r="C665" s="11"/>
      <c r="G665" s="12"/>
      <c r="H665" s="12"/>
      <c r="I665" s="52">
        <f t="shared" si="10"/>
        <v>0</v>
      </c>
    </row>
    <row r="666" spans="2:9" x14ac:dyDescent="0.2">
      <c r="B666" s="75"/>
      <c r="C666" s="11"/>
      <c r="G666" s="12"/>
      <c r="H666" s="12"/>
      <c r="I666" s="52">
        <f t="shared" si="10"/>
        <v>0</v>
      </c>
    </row>
    <row r="667" spans="2:9" x14ac:dyDescent="0.2">
      <c r="B667" s="75"/>
      <c r="C667" s="11"/>
      <c r="G667" s="12"/>
      <c r="H667" s="12"/>
      <c r="I667" s="52">
        <f t="shared" si="10"/>
        <v>0</v>
      </c>
    </row>
    <row r="668" spans="2:9" x14ac:dyDescent="0.2">
      <c r="B668" s="75"/>
      <c r="C668" s="11"/>
      <c r="G668" s="12"/>
      <c r="H668" s="12"/>
      <c r="I668" s="52">
        <f t="shared" si="10"/>
        <v>0</v>
      </c>
    </row>
    <row r="669" spans="2:9" x14ac:dyDescent="0.2">
      <c r="B669" s="75"/>
      <c r="C669" s="11"/>
      <c r="G669" s="12"/>
      <c r="H669" s="12"/>
      <c r="I669" s="52">
        <f t="shared" si="10"/>
        <v>0</v>
      </c>
    </row>
    <row r="670" spans="2:9" x14ac:dyDescent="0.2">
      <c r="B670" s="75"/>
      <c r="C670" s="11"/>
      <c r="G670" s="12"/>
      <c r="H670" s="12"/>
      <c r="I670" s="52">
        <f t="shared" si="10"/>
        <v>0</v>
      </c>
    </row>
    <row r="671" spans="2:9" x14ac:dyDescent="0.2">
      <c r="B671" s="75"/>
      <c r="C671" s="11"/>
      <c r="G671" s="12"/>
      <c r="H671" s="12"/>
      <c r="I671" s="52">
        <f t="shared" si="10"/>
        <v>0</v>
      </c>
    </row>
    <row r="672" spans="2:9" x14ac:dyDescent="0.2">
      <c r="B672" s="75"/>
      <c r="C672" s="11"/>
      <c r="G672" s="12"/>
      <c r="H672" s="12"/>
      <c r="I672" s="52">
        <f t="shared" si="10"/>
        <v>0</v>
      </c>
    </row>
    <row r="673" spans="2:9" x14ac:dyDescent="0.2">
      <c r="B673" s="75"/>
      <c r="C673" s="11"/>
      <c r="G673" s="12"/>
      <c r="H673" s="12"/>
      <c r="I673" s="52">
        <f t="shared" si="10"/>
        <v>0</v>
      </c>
    </row>
    <row r="674" spans="2:9" x14ac:dyDescent="0.2">
      <c r="B674" s="75"/>
      <c r="C674" s="11"/>
      <c r="G674" s="12"/>
      <c r="H674" s="12"/>
      <c r="I674" s="52">
        <f t="shared" si="10"/>
        <v>0</v>
      </c>
    </row>
    <row r="675" spans="2:9" x14ac:dyDescent="0.2">
      <c r="B675" s="75"/>
      <c r="C675" s="11"/>
      <c r="G675" s="12"/>
      <c r="H675" s="12"/>
      <c r="I675" s="52">
        <f t="shared" si="10"/>
        <v>0</v>
      </c>
    </row>
    <row r="676" spans="2:9" x14ac:dyDescent="0.2">
      <c r="B676" s="75"/>
      <c r="C676" s="11"/>
      <c r="G676" s="12"/>
      <c r="H676" s="12"/>
      <c r="I676" s="52">
        <f t="shared" si="10"/>
        <v>0</v>
      </c>
    </row>
    <row r="677" spans="2:9" x14ac:dyDescent="0.2">
      <c r="B677" s="75"/>
      <c r="C677" s="11"/>
      <c r="G677" s="12"/>
      <c r="H677" s="12"/>
      <c r="I677" s="52">
        <f t="shared" si="10"/>
        <v>0</v>
      </c>
    </row>
    <row r="678" spans="2:9" x14ac:dyDescent="0.2">
      <c r="B678" s="75"/>
      <c r="C678" s="11"/>
      <c r="G678" s="12"/>
      <c r="H678" s="12"/>
      <c r="I678" s="52">
        <f t="shared" si="10"/>
        <v>0</v>
      </c>
    </row>
    <row r="679" spans="2:9" x14ac:dyDescent="0.2">
      <c r="B679" s="75"/>
      <c r="C679" s="11"/>
      <c r="G679" s="12"/>
      <c r="H679" s="12"/>
      <c r="I679" s="52">
        <f t="shared" si="10"/>
        <v>0</v>
      </c>
    </row>
    <row r="680" spans="2:9" x14ac:dyDescent="0.2">
      <c r="B680" s="75"/>
      <c r="C680" s="11"/>
      <c r="G680" s="12"/>
      <c r="H680" s="12"/>
      <c r="I680" s="52">
        <f t="shared" si="10"/>
        <v>0</v>
      </c>
    </row>
    <row r="681" spans="2:9" x14ac:dyDescent="0.2">
      <c r="B681" s="75"/>
      <c r="C681" s="11"/>
      <c r="G681" s="12"/>
      <c r="H681" s="12"/>
      <c r="I681" s="52">
        <f t="shared" si="10"/>
        <v>0</v>
      </c>
    </row>
    <row r="682" spans="2:9" x14ac:dyDescent="0.2">
      <c r="B682" s="75"/>
      <c r="C682" s="11"/>
      <c r="G682" s="12"/>
      <c r="H682" s="12"/>
      <c r="I682" s="52">
        <f t="shared" si="10"/>
        <v>0</v>
      </c>
    </row>
    <row r="683" spans="2:9" x14ac:dyDescent="0.2">
      <c r="B683" s="75"/>
      <c r="C683" s="11"/>
      <c r="G683" s="12"/>
      <c r="H683" s="12"/>
      <c r="I683" s="52">
        <f t="shared" si="10"/>
        <v>0</v>
      </c>
    </row>
    <row r="684" spans="2:9" x14ac:dyDescent="0.2">
      <c r="B684" s="75"/>
      <c r="C684" s="11"/>
      <c r="G684" s="12"/>
      <c r="H684" s="12"/>
      <c r="I684" s="52">
        <f t="shared" si="10"/>
        <v>0</v>
      </c>
    </row>
    <row r="685" spans="2:9" x14ac:dyDescent="0.2">
      <c r="B685" s="75"/>
      <c r="C685" s="11"/>
      <c r="G685" s="12"/>
      <c r="H685" s="12"/>
      <c r="I685" s="52">
        <f t="shared" si="10"/>
        <v>0</v>
      </c>
    </row>
    <row r="686" spans="2:9" x14ac:dyDescent="0.2">
      <c r="B686" s="75"/>
      <c r="C686" s="11"/>
      <c r="G686" s="12"/>
      <c r="H686" s="12"/>
      <c r="I686" s="52">
        <f t="shared" si="10"/>
        <v>0</v>
      </c>
    </row>
    <row r="687" spans="2:9" x14ac:dyDescent="0.2">
      <c r="B687" s="75"/>
      <c r="C687" s="11"/>
      <c r="G687" s="12"/>
      <c r="H687" s="12"/>
      <c r="I687" s="52">
        <f t="shared" si="10"/>
        <v>0</v>
      </c>
    </row>
    <row r="688" spans="2:9" x14ac:dyDescent="0.2">
      <c r="B688" s="75"/>
      <c r="C688" s="11"/>
      <c r="G688" s="12"/>
      <c r="H688" s="12"/>
      <c r="I688" s="52">
        <f t="shared" si="10"/>
        <v>0</v>
      </c>
    </row>
    <row r="689" spans="2:9" x14ac:dyDescent="0.2">
      <c r="B689" s="75"/>
      <c r="C689" s="11"/>
      <c r="G689" s="12"/>
      <c r="H689" s="12"/>
      <c r="I689" s="52">
        <f t="shared" si="10"/>
        <v>0</v>
      </c>
    </row>
    <row r="690" spans="2:9" x14ac:dyDescent="0.2">
      <c r="B690" s="75"/>
      <c r="C690" s="11"/>
      <c r="I690" s="52">
        <f t="shared" si="10"/>
        <v>0</v>
      </c>
    </row>
    <row r="691" spans="2:9" x14ac:dyDescent="0.2">
      <c r="B691" s="75"/>
      <c r="C691" s="11"/>
      <c r="I691" s="52">
        <f t="shared" si="10"/>
        <v>0</v>
      </c>
    </row>
    <row r="692" spans="2:9" x14ac:dyDescent="0.2">
      <c r="B692" s="75"/>
      <c r="C692" s="11"/>
      <c r="I692" s="52">
        <f t="shared" ref="I692:I755" si="11">ROUND((I691+G692-H692),2)</f>
        <v>0</v>
      </c>
    </row>
    <row r="693" spans="2:9" x14ac:dyDescent="0.2">
      <c r="B693" s="75"/>
      <c r="C693" s="11"/>
      <c r="I693" s="52">
        <f t="shared" si="11"/>
        <v>0</v>
      </c>
    </row>
    <row r="694" spans="2:9" x14ac:dyDescent="0.2">
      <c r="B694" s="75"/>
      <c r="C694" s="11"/>
      <c r="I694" s="52">
        <f t="shared" si="11"/>
        <v>0</v>
      </c>
    </row>
    <row r="695" spans="2:9" x14ac:dyDescent="0.2">
      <c r="B695" s="75"/>
      <c r="C695" s="11"/>
      <c r="I695" s="52">
        <f t="shared" si="11"/>
        <v>0</v>
      </c>
    </row>
    <row r="696" spans="2:9" x14ac:dyDescent="0.2">
      <c r="B696" s="75"/>
      <c r="C696" s="11"/>
      <c r="I696" s="52">
        <f t="shared" si="11"/>
        <v>0</v>
      </c>
    </row>
    <row r="697" spans="2:9" x14ac:dyDescent="0.2">
      <c r="B697" s="75"/>
      <c r="C697" s="11"/>
      <c r="I697" s="52">
        <f t="shared" si="11"/>
        <v>0</v>
      </c>
    </row>
    <row r="698" spans="2:9" x14ac:dyDescent="0.2">
      <c r="B698" s="75"/>
      <c r="C698" s="11"/>
      <c r="I698" s="52">
        <f t="shared" si="11"/>
        <v>0</v>
      </c>
    </row>
    <row r="699" spans="2:9" x14ac:dyDescent="0.2">
      <c r="B699" s="75"/>
      <c r="C699" s="11"/>
      <c r="I699" s="52">
        <f t="shared" si="11"/>
        <v>0</v>
      </c>
    </row>
    <row r="700" spans="2:9" x14ac:dyDescent="0.2">
      <c r="B700" s="75"/>
      <c r="C700" s="11"/>
      <c r="I700" s="52">
        <f t="shared" si="11"/>
        <v>0</v>
      </c>
    </row>
    <row r="701" spans="2:9" x14ac:dyDescent="0.2">
      <c r="B701" s="75"/>
      <c r="C701" s="11"/>
      <c r="I701" s="52">
        <f t="shared" si="11"/>
        <v>0</v>
      </c>
    </row>
    <row r="702" spans="2:9" x14ac:dyDescent="0.2">
      <c r="B702" s="75"/>
      <c r="C702" s="11"/>
      <c r="I702" s="52">
        <f t="shared" si="11"/>
        <v>0</v>
      </c>
    </row>
    <row r="703" spans="2:9" x14ac:dyDescent="0.2">
      <c r="B703" s="75"/>
      <c r="C703" s="11"/>
      <c r="I703" s="52">
        <f t="shared" si="11"/>
        <v>0</v>
      </c>
    </row>
    <row r="704" spans="2:9" x14ac:dyDescent="0.2">
      <c r="B704" s="75"/>
      <c r="C704" s="11"/>
      <c r="I704" s="52">
        <f t="shared" si="11"/>
        <v>0</v>
      </c>
    </row>
    <row r="705" spans="2:9" x14ac:dyDescent="0.2">
      <c r="B705" s="75"/>
      <c r="C705" s="11"/>
      <c r="I705" s="52">
        <f t="shared" si="11"/>
        <v>0</v>
      </c>
    </row>
    <row r="706" spans="2:9" x14ac:dyDescent="0.2">
      <c r="B706" s="75"/>
      <c r="C706" s="11"/>
      <c r="I706" s="52">
        <f t="shared" si="11"/>
        <v>0</v>
      </c>
    </row>
    <row r="707" spans="2:9" x14ac:dyDescent="0.2">
      <c r="B707" s="75"/>
      <c r="C707" s="11"/>
      <c r="I707" s="52">
        <f t="shared" si="11"/>
        <v>0</v>
      </c>
    </row>
    <row r="708" spans="2:9" x14ac:dyDescent="0.2">
      <c r="B708" s="75"/>
      <c r="C708" s="11"/>
      <c r="I708" s="52">
        <f t="shared" si="11"/>
        <v>0</v>
      </c>
    </row>
    <row r="709" spans="2:9" x14ac:dyDescent="0.2">
      <c r="B709" s="75"/>
      <c r="C709" s="11"/>
      <c r="I709" s="52">
        <f t="shared" si="11"/>
        <v>0</v>
      </c>
    </row>
    <row r="710" spans="2:9" x14ac:dyDescent="0.2">
      <c r="B710" s="75"/>
      <c r="C710" s="11"/>
      <c r="I710" s="52">
        <f t="shared" si="11"/>
        <v>0</v>
      </c>
    </row>
    <row r="711" spans="2:9" x14ac:dyDescent="0.2">
      <c r="B711" s="75"/>
      <c r="C711" s="11"/>
      <c r="I711" s="52">
        <f t="shared" si="11"/>
        <v>0</v>
      </c>
    </row>
    <row r="712" spans="2:9" x14ac:dyDescent="0.2">
      <c r="B712" s="75"/>
      <c r="C712" s="11"/>
      <c r="I712" s="52">
        <f t="shared" si="11"/>
        <v>0</v>
      </c>
    </row>
    <row r="713" spans="2:9" x14ac:dyDescent="0.2">
      <c r="B713" s="75"/>
      <c r="C713" s="11"/>
      <c r="I713" s="52">
        <f t="shared" si="11"/>
        <v>0</v>
      </c>
    </row>
    <row r="714" spans="2:9" x14ac:dyDescent="0.2">
      <c r="B714" s="75"/>
      <c r="C714" s="11"/>
      <c r="I714" s="52">
        <f t="shared" si="11"/>
        <v>0</v>
      </c>
    </row>
    <row r="715" spans="2:9" x14ac:dyDescent="0.2">
      <c r="B715" s="75"/>
      <c r="C715" s="11"/>
      <c r="I715" s="52">
        <f t="shared" si="11"/>
        <v>0</v>
      </c>
    </row>
    <row r="716" spans="2:9" x14ac:dyDescent="0.2">
      <c r="B716" s="75"/>
      <c r="C716" s="11"/>
      <c r="I716" s="52">
        <f t="shared" si="11"/>
        <v>0</v>
      </c>
    </row>
    <row r="717" spans="2:9" x14ac:dyDescent="0.2">
      <c r="B717" s="75"/>
      <c r="C717" s="11"/>
      <c r="I717" s="52">
        <f t="shared" si="11"/>
        <v>0</v>
      </c>
    </row>
    <row r="718" spans="2:9" x14ac:dyDescent="0.2">
      <c r="B718" s="75"/>
      <c r="C718" s="11"/>
      <c r="I718" s="52">
        <f t="shared" si="11"/>
        <v>0</v>
      </c>
    </row>
    <row r="719" spans="2:9" x14ac:dyDescent="0.2">
      <c r="B719" s="75"/>
      <c r="C719" s="11"/>
      <c r="I719" s="52">
        <f t="shared" si="11"/>
        <v>0</v>
      </c>
    </row>
    <row r="720" spans="2:9" x14ac:dyDescent="0.2">
      <c r="B720" s="75"/>
      <c r="C720" s="11"/>
      <c r="I720" s="52">
        <f t="shared" si="11"/>
        <v>0</v>
      </c>
    </row>
    <row r="721" spans="2:9" x14ac:dyDescent="0.2">
      <c r="B721" s="75"/>
      <c r="C721" s="11"/>
      <c r="I721" s="52">
        <f t="shared" si="11"/>
        <v>0</v>
      </c>
    </row>
    <row r="722" spans="2:9" x14ac:dyDescent="0.2">
      <c r="B722" s="75"/>
      <c r="C722" s="11"/>
      <c r="I722" s="52">
        <f t="shared" si="11"/>
        <v>0</v>
      </c>
    </row>
    <row r="723" spans="2:9" x14ac:dyDescent="0.2">
      <c r="B723" s="75"/>
      <c r="C723" s="11"/>
      <c r="I723" s="52">
        <f t="shared" si="11"/>
        <v>0</v>
      </c>
    </row>
    <row r="724" spans="2:9" x14ac:dyDescent="0.2">
      <c r="B724" s="75"/>
      <c r="C724" s="11"/>
      <c r="I724" s="52">
        <f t="shared" si="11"/>
        <v>0</v>
      </c>
    </row>
    <row r="725" spans="2:9" x14ac:dyDescent="0.2">
      <c r="B725" s="75"/>
      <c r="C725" s="11"/>
      <c r="I725" s="52">
        <f t="shared" si="11"/>
        <v>0</v>
      </c>
    </row>
    <row r="726" spans="2:9" x14ac:dyDescent="0.2">
      <c r="B726" s="75"/>
      <c r="C726" s="11"/>
      <c r="I726" s="52">
        <f t="shared" si="11"/>
        <v>0</v>
      </c>
    </row>
    <row r="727" spans="2:9" x14ac:dyDescent="0.2">
      <c r="B727" s="75"/>
      <c r="C727" s="11"/>
      <c r="I727" s="52">
        <f t="shared" si="11"/>
        <v>0</v>
      </c>
    </row>
    <row r="728" spans="2:9" x14ac:dyDescent="0.2">
      <c r="B728" s="75"/>
      <c r="C728" s="11"/>
      <c r="I728" s="52">
        <f t="shared" si="11"/>
        <v>0</v>
      </c>
    </row>
    <row r="729" spans="2:9" x14ac:dyDescent="0.2">
      <c r="B729" s="75"/>
      <c r="C729" s="11"/>
      <c r="I729" s="52">
        <f t="shared" si="11"/>
        <v>0</v>
      </c>
    </row>
    <row r="730" spans="2:9" x14ac:dyDescent="0.2">
      <c r="B730" s="75"/>
      <c r="C730" s="11"/>
      <c r="I730" s="52">
        <f t="shared" si="11"/>
        <v>0</v>
      </c>
    </row>
    <row r="731" spans="2:9" x14ac:dyDescent="0.2">
      <c r="B731" s="75"/>
      <c r="C731" s="11"/>
      <c r="I731" s="52">
        <f t="shared" si="11"/>
        <v>0</v>
      </c>
    </row>
    <row r="732" spans="2:9" x14ac:dyDescent="0.2">
      <c r="B732" s="75"/>
      <c r="C732" s="11"/>
      <c r="I732" s="52">
        <f t="shared" si="11"/>
        <v>0</v>
      </c>
    </row>
    <row r="733" spans="2:9" x14ac:dyDescent="0.2">
      <c r="B733" s="75"/>
      <c r="C733" s="11"/>
      <c r="I733" s="52">
        <f t="shared" si="11"/>
        <v>0</v>
      </c>
    </row>
    <row r="734" spans="2:9" x14ac:dyDescent="0.2">
      <c r="B734" s="75"/>
      <c r="C734" s="11"/>
      <c r="I734" s="52">
        <f t="shared" si="11"/>
        <v>0</v>
      </c>
    </row>
    <row r="735" spans="2:9" x14ac:dyDescent="0.2">
      <c r="B735" s="75"/>
      <c r="C735" s="11"/>
      <c r="I735" s="52">
        <f t="shared" si="11"/>
        <v>0</v>
      </c>
    </row>
    <row r="736" spans="2:9" x14ac:dyDescent="0.2">
      <c r="B736" s="75"/>
      <c r="C736" s="11"/>
      <c r="I736" s="52">
        <f t="shared" si="11"/>
        <v>0</v>
      </c>
    </row>
    <row r="737" spans="2:9" x14ac:dyDescent="0.2">
      <c r="B737" s="75"/>
      <c r="C737" s="11"/>
      <c r="I737" s="52">
        <f t="shared" si="11"/>
        <v>0</v>
      </c>
    </row>
    <row r="738" spans="2:9" x14ac:dyDescent="0.2">
      <c r="B738" s="75"/>
      <c r="C738" s="11"/>
      <c r="I738" s="52">
        <f t="shared" si="11"/>
        <v>0</v>
      </c>
    </row>
    <row r="739" spans="2:9" x14ac:dyDescent="0.2">
      <c r="B739" s="75"/>
      <c r="C739" s="11"/>
      <c r="I739" s="52">
        <f t="shared" si="11"/>
        <v>0</v>
      </c>
    </row>
    <row r="740" spans="2:9" x14ac:dyDescent="0.2">
      <c r="B740" s="75"/>
      <c r="C740" s="11"/>
      <c r="I740" s="52">
        <f t="shared" si="11"/>
        <v>0</v>
      </c>
    </row>
    <row r="741" spans="2:9" x14ac:dyDescent="0.2">
      <c r="B741" s="75"/>
      <c r="C741" s="11"/>
      <c r="I741" s="52">
        <f t="shared" si="11"/>
        <v>0</v>
      </c>
    </row>
    <row r="742" spans="2:9" x14ac:dyDescent="0.2">
      <c r="B742" s="75"/>
      <c r="C742" s="11"/>
      <c r="I742" s="52">
        <f t="shared" si="11"/>
        <v>0</v>
      </c>
    </row>
    <row r="743" spans="2:9" x14ac:dyDescent="0.2">
      <c r="B743" s="75"/>
      <c r="C743" s="11"/>
      <c r="I743" s="52">
        <f t="shared" si="11"/>
        <v>0</v>
      </c>
    </row>
    <row r="744" spans="2:9" x14ac:dyDescent="0.2">
      <c r="B744" s="75"/>
      <c r="C744" s="11"/>
      <c r="I744" s="52">
        <f t="shared" si="11"/>
        <v>0</v>
      </c>
    </row>
    <row r="745" spans="2:9" x14ac:dyDescent="0.2">
      <c r="B745" s="75"/>
      <c r="C745" s="11"/>
      <c r="I745" s="52">
        <f t="shared" si="11"/>
        <v>0</v>
      </c>
    </row>
    <row r="746" spans="2:9" x14ac:dyDescent="0.2">
      <c r="B746" s="75"/>
      <c r="C746" s="11"/>
      <c r="I746" s="52">
        <f t="shared" si="11"/>
        <v>0</v>
      </c>
    </row>
    <row r="747" spans="2:9" x14ac:dyDescent="0.2">
      <c r="B747" s="75"/>
      <c r="C747" s="11"/>
      <c r="I747" s="52">
        <f t="shared" si="11"/>
        <v>0</v>
      </c>
    </row>
    <row r="748" spans="2:9" x14ac:dyDescent="0.2">
      <c r="B748" s="75"/>
      <c r="C748" s="11"/>
      <c r="I748" s="52">
        <f t="shared" si="11"/>
        <v>0</v>
      </c>
    </row>
    <row r="749" spans="2:9" x14ac:dyDescent="0.2">
      <c r="B749" s="75"/>
      <c r="C749" s="11"/>
      <c r="I749" s="52">
        <f t="shared" si="11"/>
        <v>0</v>
      </c>
    </row>
    <row r="750" spans="2:9" x14ac:dyDescent="0.2">
      <c r="B750" s="75"/>
      <c r="C750" s="11"/>
      <c r="I750" s="52">
        <f t="shared" si="11"/>
        <v>0</v>
      </c>
    </row>
    <row r="751" spans="2:9" x14ac:dyDescent="0.2">
      <c r="B751" s="75"/>
      <c r="C751" s="11"/>
      <c r="I751" s="52">
        <f t="shared" si="11"/>
        <v>0</v>
      </c>
    </row>
    <row r="752" spans="2:9" x14ac:dyDescent="0.2">
      <c r="B752" s="75"/>
      <c r="C752" s="11"/>
      <c r="I752" s="52">
        <f t="shared" si="11"/>
        <v>0</v>
      </c>
    </row>
    <row r="753" spans="2:9" x14ac:dyDescent="0.2">
      <c r="B753" s="75"/>
      <c r="C753" s="11"/>
      <c r="I753" s="52">
        <f t="shared" si="11"/>
        <v>0</v>
      </c>
    </row>
    <row r="754" spans="2:9" x14ac:dyDescent="0.2">
      <c r="B754" s="75"/>
      <c r="C754" s="11"/>
      <c r="I754" s="52">
        <f t="shared" si="11"/>
        <v>0</v>
      </c>
    </row>
    <row r="755" spans="2:9" x14ac:dyDescent="0.2">
      <c r="B755" s="75"/>
      <c r="C755" s="11"/>
      <c r="I755" s="52">
        <f t="shared" si="11"/>
        <v>0</v>
      </c>
    </row>
    <row r="756" spans="2:9" x14ac:dyDescent="0.2">
      <c r="B756" s="75"/>
      <c r="C756" s="11"/>
      <c r="I756" s="52">
        <f t="shared" ref="I756:I819" si="12">ROUND((I755+G756-H756),2)</f>
        <v>0</v>
      </c>
    </row>
    <row r="757" spans="2:9" x14ac:dyDescent="0.2">
      <c r="B757" s="75"/>
      <c r="C757" s="11"/>
      <c r="I757" s="52">
        <f t="shared" si="12"/>
        <v>0</v>
      </c>
    </row>
    <row r="758" spans="2:9" x14ac:dyDescent="0.2">
      <c r="B758" s="75"/>
      <c r="C758" s="11"/>
      <c r="I758" s="52">
        <f t="shared" si="12"/>
        <v>0</v>
      </c>
    </row>
    <row r="759" spans="2:9" x14ac:dyDescent="0.2">
      <c r="B759" s="75"/>
      <c r="C759" s="11"/>
      <c r="I759" s="52">
        <f t="shared" si="12"/>
        <v>0</v>
      </c>
    </row>
    <row r="760" spans="2:9" x14ac:dyDescent="0.2">
      <c r="B760" s="75"/>
      <c r="C760" s="11"/>
      <c r="I760" s="52">
        <f t="shared" si="12"/>
        <v>0</v>
      </c>
    </row>
    <row r="761" spans="2:9" x14ac:dyDescent="0.2">
      <c r="B761" s="75"/>
      <c r="C761" s="11"/>
      <c r="I761" s="52">
        <f t="shared" si="12"/>
        <v>0</v>
      </c>
    </row>
    <row r="762" spans="2:9" x14ac:dyDescent="0.2">
      <c r="B762" s="75"/>
      <c r="C762" s="11"/>
      <c r="I762" s="52">
        <f t="shared" si="12"/>
        <v>0</v>
      </c>
    </row>
    <row r="763" spans="2:9" x14ac:dyDescent="0.2">
      <c r="B763" s="75"/>
      <c r="C763" s="11"/>
      <c r="I763" s="52">
        <f t="shared" si="12"/>
        <v>0</v>
      </c>
    </row>
    <row r="764" spans="2:9" x14ac:dyDescent="0.2">
      <c r="B764" s="75"/>
      <c r="C764" s="11"/>
      <c r="I764" s="52">
        <f t="shared" si="12"/>
        <v>0</v>
      </c>
    </row>
    <row r="765" spans="2:9" x14ac:dyDescent="0.2">
      <c r="B765" s="75"/>
      <c r="C765" s="11"/>
      <c r="I765" s="52">
        <f t="shared" si="12"/>
        <v>0</v>
      </c>
    </row>
    <row r="766" spans="2:9" x14ac:dyDescent="0.2">
      <c r="B766" s="75"/>
      <c r="C766" s="11"/>
      <c r="I766" s="52">
        <f t="shared" si="12"/>
        <v>0</v>
      </c>
    </row>
    <row r="767" spans="2:9" x14ac:dyDescent="0.2">
      <c r="B767" s="75"/>
      <c r="C767" s="11"/>
      <c r="I767" s="52">
        <f t="shared" si="12"/>
        <v>0</v>
      </c>
    </row>
    <row r="768" spans="2:9" x14ac:dyDescent="0.2">
      <c r="B768" s="75"/>
      <c r="C768" s="11"/>
      <c r="I768" s="52">
        <f t="shared" si="12"/>
        <v>0</v>
      </c>
    </row>
    <row r="769" spans="2:9" x14ac:dyDescent="0.2">
      <c r="B769" s="75"/>
      <c r="C769" s="11"/>
      <c r="I769" s="52">
        <f t="shared" si="12"/>
        <v>0</v>
      </c>
    </row>
    <row r="770" spans="2:9" x14ac:dyDescent="0.2">
      <c r="B770" s="75"/>
      <c r="C770" s="11"/>
      <c r="I770" s="52">
        <f t="shared" si="12"/>
        <v>0</v>
      </c>
    </row>
    <row r="771" spans="2:9" x14ac:dyDescent="0.2">
      <c r="B771" s="75"/>
      <c r="C771" s="11"/>
      <c r="I771" s="52">
        <f t="shared" si="12"/>
        <v>0</v>
      </c>
    </row>
    <row r="772" spans="2:9" x14ac:dyDescent="0.2">
      <c r="B772" s="75"/>
      <c r="C772" s="11"/>
      <c r="I772" s="52">
        <f t="shared" si="12"/>
        <v>0</v>
      </c>
    </row>
    <row r="773" spans="2:9" x14ac:dyDescent="0.2">
      <c r="B773" s="75"/>
      <c r="C773" s="11"/>
      <c r="I773" s="52">
        <f t="shared" si="12"/>
        <v>0</v>
      </c>
    </row>
    <row r="774" spans="2:9" x14ac:dyDescent="0.2">
      <c r="B774" s="75"/>
      <c r="C774" s="11"/>
      <c r="I774" s="52">
        <f t="shared" si="12"/>
        <v>0</v>
      </c>
    </row>
    <row r="775" spans="2:9" x14ac:dyDescent="0.2">
      <c r="B775" s="75"/>
      <c r="C775" s="11"/>
      <c r="I775" s="52">
        <f t="shared" si="12"/>
        <v>0</v>
      </c>
    </row>
    <row r="776" spans="2:9" x14ac:dyDescent="0.2">
      <c r="B776" s="75"/>
      <c r="C776" s="11"/>
      <c r="I776" s="52">
        <f t="shared" si="12"/>
        <v>0</v>
      </c>
    </row>
    <row r="777" spans="2:9" x14ac:dyDescent="0.2">
      <c r="B777" s="75"/>
      <c r="C777" s="11"/>
      <c r="I777" s="52">
        <f t="shared" si="12"/>
        <v>0</v>
      </c>
    </row>
    <row r="778" spans="2:9" x14ac:dyDescent="0.2">
      <c r="B778" s="75"/>
      <c r="C778" s="11"/>
      <c r="I778" s="52">
        <f t="shared" si="12"/>
        <v>0</v>
      </c>
    </row>
    <row r="779" spans="2:9" x14ac:dyDescent="0.2">
      <c r="B779" s="75"/>
      <c r="I779" s="52">
        <f t="shared" si="12"/>
        <v>0</v>
      </c>
    </row>
    <row r="780" spans="2:9" x14ac:dyDescent="0.2">
      <c r="B780" s="75"/>
      <c r="I780" s="52">
        <f t="shared" si="12"/>
        <v>0</v>
      </c>
    </row>
    <row r="781" spans="2:9" x14ac:dyDescent="0.2">
      <c r="B781" s="75"/>
      <c r="I781" s="52">
        <f t="shared" si="12"/>
        <v>0</v>
      </c>
    </row>
    <row r="782" spans="2:9" x14ac:dyDescent="0.2">
      <c r="B782" s="75"/>
      <c r="I782" s="52">
        <f t="shared" si="12"/>
        <v>0</v>
      </c>
    </row>
    <row r="783" spans="2:9" x14ac:dyDescent="0.2">
      <c r="B783" s="75"/>
      <c r="I783" s="52">
        <f t="shared" si="12"/>
        <v>0</v>
      </c>
    </row>
    <row r="784" spans="2:9" x14ac:dyDescent="0.2">
      <c r="B784" s="75"/>
      <c r="I784" s="52">
        <f t="shared" si="12"/>
        <v>0</v>
      </c>
    </row>
    <row r="785" spans="2:9" x14ac:dyDescent="0.2">
      <c r="B785" s="75"/>
      <c r="I785" s="52">
        <f t="shared" si="12"/>
        <v>0</v>
      </c>
    </row>
    <row r="786" spans="2:9" x14ac:dyDescent="0.2">
      <c r="B786" s="75"/>
      <c r="I786" s="52">
        <f t="shared" si="12"/>
        <v>0</v>
      </c>
    </row>
    <row r="787" spans="2:9" x14ac:dyDescent="0.2">
      <c r="B787" s="75"/>
      <c r="I787" s="52">
        <f t="shared" si="12"/>
        <v>0</v>
      </c>
    </row>
    <row r="788" spans="2:9" x14ac:dyDescent="0.2">
      <c r="B788" s="75"/>
      <c r="I788" s="52">
        <f t="shared" si="12"/>
        <v>0</v>
      </c>
    </row>
    <row r="789" spans="2:9" x14ac:dyDescent="0.2">
      <c r="B789" s="75"/>
      <c r="I789" s="52">
        <f t="shared" si="12"/>
        <v>0</v>
      </c>
    </row>
    <row r="790" spans="2:9" x14ac:dyDescent="0.2">
      <c r="B790" s="75"/>
      <c r="I790" s="52">
        <f t="shared" si="12"/>
        <v>0</v>
      </c>
    </row>
    <row r="791" spans="2:9" x14ac:dyDescent="0.2">
      <c r="B791" s="75"/>
      <c r="I791" s="52">
        <f t="shared" si="12"/>
        <v>0</v>
      </c>
    </row>
    <row r="792" spans="2:9" x14ac:dyDescent="0.2">
      <c r="B792" s="75"/>
      <c r="I792" s="52">
        <f t="shared" si="12"/>
        <v>0</v>
      </c>
    </row>
    <row r="793" spans="2:9" x14ac:dyDescent="0.2">
      <c r="B793" s="75"/>
      <c r="I793" s="52">
        <f t="shared" si="12"/>
        <v>0</v>
      </c>
    </row>
    <row r="794" spans="2:9" x14ac:dyDescent="0.2">
      <c r="B794" s="75"/>
      <c r="I794" s="52">
        <f t="shared" si="12"/>
        <v>0</v>
      </c>
    </row>
    <row r="795" spans="2:9" x14ac:dyDescent="0.2">
      <c r="B795" s="75"/>
      <c r="I795" s="52">
        <f t="shared" si="12"/>
        <v>0</v>
      </c>
    </row>
    <row r="796" spans="2:9" x14ac:dyDescent="0.2">
      <c r="B796" s="75"/>
      <c r="I796" s="52">
        <f t="shared" si="12"/>
        <v>0</v>
      </c>
    </row>
    <row r="797" spans="2:9" x14ac:dyDescent="0.2">
      <c r="B797" s="75"/>
      <c r="I797" s="52">
        <f t="shared" si="12"/>
        <v>0</v>
      </c>
    </row>
    <row r="798" spans="2:9" x14ac:dyDescent="0.2">
      <c r="B798" s="75"/>
      <c r="I798" s="52">
        <f t="shared" si="12"/>
        <v>0</v>
      </c>
    </row>
    <row r="799" spans="2:9" x14ac:dyDescent="0.2">
      <c r="B799" s="75"/>
      <c r="I799" s="52">
        <f t="shared" si="12"/>
        <v>0</v>
      </c>
    </row>
    <row r="800" spans="2:9" x14ac:dyDescent="0.2">
      <c r="B800" s="75"/>
      <c r="I800" s="52">
        <f t="shared" si="12"/>
        <v>0</v>
      </c>
    </row>
    <row r="801" spans="2:9" x14ac:dyDescent="0.2">
      <c r="B801" s="75"/>
      <c r="I801" s="52">
        <f t="shared" si="12"/>
        <v>0</v>
      </c>
    </row>
    <row r="802" spans="2:9" x14ac:dyDescent="0.2">
      <c r="B802" s="75"/>
      <c r="I802" s="52">
        <f t="shared" si="12"/>
        <v>0</v>
      </c>
    </row>
    <row r="803" spans="2:9" x14ac:dyDescent="0.2">
      <c r="B803" s="75"/>
      <c r="I803" s="52">
        <f t="shared" si="12"/>
        <v>0</v>
      </c>
    </row>
    <row r="804" spans="2:9" x14ac:dyDescent="0.2">
      <c r="B804" s="75"/>
      <c r="I804" s="52">
        <f t="shared" si="12"/>
        <v>0</v>
      </c>
    </row>
    <row r="805" spans="2:9" x14ac:dyDescent="0.2">
      <c r="B805" s="75"/>
      <c r="I805" s="52">
        <f t="shared" si="12"/>
        <v>0</v>
      </c>
    </row>
    <row r="806" spans="2:9" x14ac:dyDescent="0.2">
      <c r="B806" s="75"/>
      <c r="I806" s="52">
        <f t="shared" si="12"/>
        <v>0</v>
      </c>
    </row>
    <row r="807" spans="2:9" x14ac:dyDescent="0.2">
      <c r="B807" s="75"/>
      <c r="I807" s="52">
        <f t="shared" si="12"/>
        <v>0</v>
      </c>
    </row>
    <row r="808" spans="2:9" x14ac:dyDescent="0.2">
      <c r="B808" s="75"/>
      <c r="I808" s="52">
        <f t="shared" si="12"/>
        <v>0</v>
      </c>
    </row>
    <row r="809" spans="2:9" x14ac:dyDescent="0.2">
      <c r="B809" s="75"/>
      <c r="I809" s="52">
        <f t="shared" si="12"/>
        <v>0</v>
      </c>
    </row>
    <row r="810" spans="2:9" x14ac:dyDescent="0.2">
      <c r="B810" s="75"/>
      <c r="I810" s="52">
        <f t="shared" si="12"/>
        <v>0</v>
      </c>
    </row>
    <row r="811" spans="2:9" x14ac:dyDescent="0.2">
      <c r="B811" s="75"/>
      <c r="I811" s="52">
        <f t="shared" si="12"/>
        <v>0</v>
      </c>
    </row>
    <row r="812" spans="2:9" x14ac:dyDescent="0.2">
      <c r="B812" s="75"/>
      <c r="I812" s="52">
        <f t="shared" si="12"/>
        <v>0</v>
      </c>
    </row>
    <row r="813" spans="2:9" x14ac:dyDescent="0.2">
      <c r="B813" s="75"/>
      <c r="I813" s="52">
        <f t="shared" si="12"/>
        <v>0</v>
      </c>
    </row>
    <row r="814" spans="2:9" x14ac:dyDescent="0.2">
      <c r="B814" s="75"/>
      <c r="I814" s="52">
        <f t="shared" si="12"/>
        <v>0</v>
      </c>
    </row>
    <row r="815" spans="2:9" x14ac:dyDescent="0.2">
      <c r="B815" s="75"/>
      <c r="I815" s="52">
        <f t="shared" si="12"/>
        <v>0</v>
      </c>
    </row>
    <row r="816" spans="2:9" x14ac:dyDescent="0.2">
      <c r="B816" s="75"/>
      <c r="I816" s="52">
        <f t="shared" si="12"/>
        <v>0</v>
      </c>
    </row>
    <row r="817" spans="2:9" x14ac:dyDescent="0.2">
      <c r="B817" s="75"/>
      <c r="I817" s="52">
        <f t="shared" si="12"/>
        <v>0</v>
      </c>
    </row>
    <row r="818" spans="2:9" x14ac:dyDescent="0.2">
      <c r="B818" s="75"/>
      <c r="I818" s="52">
        <f t="shared" si="12"/>
        <v>0</v>
      </c>
    </row>
    <row r="819" spans="2:9" x14ac:dyDescent="0.2">
      <c r="B819" s="75"/>
      <c r="I819" s="52">
        <f t="shared" si="12"/>
        <v>0</v>
      </c>
    </row>
    <row r="820" spans="2:9" x14ac:dyDescent="0.2">
      <c r="B820" s="75"/>
      <c r="I820" s="52">
        <f t="shared" ref="I820:I883" si="13">ROUND((I819+G820-H820),2)</f>
        <v>0</v>
      </c>
    </row>
    <row r="821" spans="2:9" x14ac:dyDescent="0.2">
      <c r="B821" s="75"/>
      <c r="I821" s="52">
        <f t="shared" si="13"/>
        <v>0</v>
      </c>
    </row>
    <row r="822" spans="2:9" x14ac:dyDescent="0.2">
      <c r="B822" s="75"/>
      <c r="I822" s="52">
        <f t="shared" si="13"/>
        <v>0</v>
      </c>
    </row>
    <row r="823" spans="2:9" x14ac:dyDescent="0.2">
      <c r="B823" s="75"/>
      <c r="I823" s="52">
        <f t="shared" si="13"/>
        <v>0</v>
      </c>
    </row>
    <row r="824" spans="2:9" x14ac:dyDescent="0.2">
      <c r="B824" s="75"/>
      <c r="I824" s="52">
        <f t="shared" si="13"/>
        <v>0</v>
      </c>
    </row>
    <row r="825" spans="2:9" x14ac:dyDescent="0.2">
      <c r="B825" s="75"/>
      <c r="I825" s="52">
        <f t="shared" si="13"/>
        <v>0</v>
      </c>
    </row>
    <row r="826" spans="2:9" x14ac:dyDescent="0.2">
      <c r="B826" s="75"/>
      <c r="I826" s="52">
        <f t="shared" si="13"/>
        <v>0</v>
      </c>
    </row>
    <row r="827" spans="2:9" x14ac:dyDescent="0.2">
      <c r="B827" s="75"/>
      <c r="I827" s="52">
        <f t="shared" si="13"/>
        <v>0</v>
      </c>
    </row>
    <row r="828" spans="2:9" x14ac:dyDescent="0.2">
      <c r="B828" s="75"/>
      <c r="I828" s="52">
        <f t="shared" si="13"/>
        <v>0</v>
      </c>
    </row>
    <row r="829" spans="2:9" x14ac:dyDescent="0.2">
      <c r="B829" s="75"/>
      <c r="I829" s="52">
        <f t="shared" si="13"/>
        <v>0</v>
      </c>
    </row>
    <row r="830" spans="2:9" x14ac:dyDescent="0.2">
      <c r="B830" s="75"/>
      <c r="I830" s="52">
        <f t="shared" si="13"/>
        <v>0</v>
      </c>
    </row>
    <row r="831" spans="2:9" x14ac:dyDescent="0.2">
      <c r="B831" s="75"/>
      <c r="I831" s="52">
        <f t="shared" si="13"/>
        <v>0</v>
      </c>
    </row>
    <row r="832" spans="2:9" x14ac:dyDescent="0.2">
      <c r="B832" s="75"/>
      <c r="I832" s="52">
        <f t="shared" si="13"/>
        <v>0</v>
      </c>
    </row>
    <row r="833" spans="2:9" x14ac:dyDescent="0.2">
      <c r="B833" s="75"/>
      <c r="I833" s="52">
        <f t="shared" si="13"/>
        <v>0</v>
      </c>
    </row>
    <row r="834" spans="2:9" x14ac:dyDescent="0.2">
      <c r="B834" s="75"/>
      <c r="I834" s="52">
        <f t="shared" si="13"/>
        <v>0</v>
      </c>
    </row>
    <row r="835" spans="2:9" x14ac:dyDescent="0.2">
      <c r="B835" s="75"/>
      <c r="I835" s="52">
        <f t="shared" si="13"/>
        <v>0</v>
      </c>
    </row>
    <row r="836" spans="2:9" x14ac:dyDescent="0.2">
      <c r="B836" s="75"/>
      <c r="I836" s="52">
        <f t="shared" si="13"/>
        <v>0</v>
      </c>
    </row>
    <row r="837" spans="2:9" x14ac:dyDescent="0.2">
      <c r="B837" s="75"/>
      <c r="I837" s="52">
        <f t="shared" si="13"/>
        <v>0</v>
      </c>
    </row>
    <row r="838" spans="2:9" x14ac:dyDescent="0.2">
      <c r="B838" s="75"/>
      <c r="I838" s="52">
        <f t="shared" si="13"/>
        <v>0</v>
      </c>
    </row>
    <row r="839" spans="2:9" x14ac:dyDescent="0.2">
      <c r="B839" s="75"/>
      <c r="I839" s="52">
        <f t="shared" si="13"/>
        <v>0</v>
      </c>
    </row>
    <row r="840" spans="2:9" x14ac:dyDescent="0.2">
      <c r="B840" s="75"/>
      <c r="I840" s="52">
        <f t="shared" si="13"/>
        <v>0</v>
      </c>
    </row>
    <row r="841" spans="2:9" x14ac:dyDescent="0.2">
      <c r="B841" s="75"/>
      <c r="I841" s="52">
        <f t="shared" si="13"/>
        <v>0</v>
      </c>
    </row>
    <row r="842" spans="2:9" x14ac:dyDescent="0.2">
      <c r="B842" s="75"/>
      <c r="I842" s="52">
        <f t="shared" si="13"/>
        <v>0</v>
      </c>
    </row>
    <row r="843" spans="2:9" x14ac:dyDescent="0.2">
      <c r="B843" s="75"/>
      <c r="I843" s="52">
        <f t="shared" si="13"/>
        <v>0</v>
      </c>
    </row>
    <row r="844" spans="2:9" x14ac:dyDescent="0.2">
      <c r="B844" s="75"/>
      <c r="I844" s="52">
        <f t="shared" si="13"/>
        <v>0</v>
      </c>
    </row>
    <row r="845" spans="2:9" x14ac:dyDescent="0.2">
      <c r="B845" s="75"/>
      <c r="I845" s="52">
        <f t="shared" si="13"/>
        <v>0</v>
      </c>
    </row>
    <row r="846" spans="2:9" x14ac:dyDescent="0.2">
      <c r="B846" s="75"/>
      <c r="I846" s="52">
        <f t="shared" si="13"/>
        <v>0</v>
      </c>
    </row>
    <row r="847" spans="2:9" x14ac:dyDescent="0.2">
      <c r="B847" s="75"/>
      <c r="I847" s="52">
        <f t="shared" si="13"/>
        <v>0</v>
      </c>
    </row>
    <row r="848" spans="2:9" x14ac:dyDescent="0.2">
      <c r="B848" s="75"/>
      <c r="I848" s="52">
        <f t="shared" si="13"/>
        <v>0</v>
      </c>
    </row>
    <row r="849" spans="2:9" x14ac:dyDescent="0.2">
      <c r="B849" s="75"/>
      <c r="I849" s="52">
        <f t="shared" si="13"/>
        <v>0</v>
      </c>
    </row>
    <row r="850" spans="2:9" x14ac:dyDescent="0.2">
      <c r="B850" s="75"/>
      <c r="I850" s="52">
        <f t="shared" si="13"/>
        <v>0</v>
      </c>
    </row>
    <row r="851" spans="2:9" x14ac:dyDescent="0.2">
      <c r="B851" s="75"/>
      <c r="I851" s="52">
        <f t="shared" si="13"/>
        <v>0</v>
      </c>
    </row>
    <row r="852" spans="2:9" x14ac:dyDescent="0.2">
      <c r="B852" s="75"/>
      <c r="I852" s="52">
        <f t="shared" si="13"/>
        <v>0</v>
      </c>
    </row>
    <row r="853" spans="2:9" x14ac:dyDescent="0.2">
      <c r="B853" s="75"/>
      <c r="I853" s="52">
        <f t="shared" si="13"/>
        <v>0</v>
      </c>
    </row>
    <row r="854" spans="2:9" x14ac:dyDescent="0.2">
      <c r="B854" s="75"/>
      <c r="I854" s="52">
        <f t="shared" si="13"/>
        <v>0</v>
      </c>
    </row>
    <row r="855" spans="2:9" x14ac:dyDescent="0.2">
      <c r="B855" s="75"/>
      <c r="I855" s="52">
        <f t="shared" si="13"/>
        <v>0</v>
      </c>
    </row>
    <row r="856" spans="2:9" x14ac:dyDescent="0.2">
      <c r="B856" s="75"/>
      <c r="I856" s="52">
        <f t="shared" si="13"/>
        <v>0</v>
      </c>
    </row>
    <row r="857" spans="2:9" x14ac:dyDescent="0.2">
      <c r="B857" s="75"/>
      <c r="I857" s="52">
        <f t="shared" si="13"/>
        <v>0</v>
      </c>
    </row>
    <row r="858" spans="2:9" x14ac:dyDescent="0.2">
      <c r="B858" s="75"/>
      <c r="I858" s="52">
        <f t="shared" si="13"/>
        <v>0</v>
      </c>
    </row>
    <row r="859" spans="2:9" x14ac:dyDescent="0.2">
      <c r="B859" s="75"/>
      <c r="I859" s="52">
        <f t="shared" si="13"/>
        <v>0</v>
      </c>
    </row>
    <row r="860" spans="2:9" x14ac:dyDescent="0.2">
      <c r="B860" s="75"/>
      <c r="I860" s="52">
        <f t="shared" si="13"/>
        <v>0</v>
      </c>
    </row>
    <row r="861" spans="2:9" x14ac:dyDescent="0.2">
      <c r="B861" s="75"/>
      <c r="I861" s="52">
        <f t="shared" si="13"/>
        <v>0</v>
      </c>
    </row>
    <row r="862" spans="2:9" x14ac:dyDescent="0.2">
      <c r="B862" s="75"/>
      <c r="I862" s="52">
        <f t="shared" si="13"/>
        <v>0</v>
      </c>
    </row>
    <row r="863" spans="2:9" x14ac:dyDescent="0.2">
      <c r="B863" s="75"/>
      <c r="I863" s="52">
        <f t="shared" si="13"/>
        <v>0</v>
      </c>
    </row>
    <row r="864" spans="2:9" x14ac:dyDescent="0.2">
      <c r="B864" s="75"/>
      <c r="I864" s="52">
        <f t="shared" si="13"/>
        <v>0</v>
      </c>
    </row>
    <row r="865" spans="2:9" x14ac:dyDescent="0.2">
      <c r="B865" s="75"/>
      <c r="I865" s="52">
        <f t="shared" si="13"/>
        <v>0</v>
      </c>
    </row>
    <row r="866" spans="2:9" x14ac:dyDescent="0.2">
      <c r="B866" s="75"/>
      <c r="I866" s="52">
        <f t="shared" si="13"/>
        <v>0</v>
      </c>
    </row>
    <row r="867" spans="2:9" x14ac:dyDescent="0.2">
      <c r="B867" s="75"/>
      <c r="I867" s="52">
        <f t="shared" si="13"/>
        <v>0</v>
      </c>
    </row>
    <row r="868" spans="2:9" x14ac:dyDescent="0.2">
      <c r="B868" s="75"/>
      <c r="I868" s="52">
        <f t="shared" si="13"/>
        <v>0</v>
      </c>
    </row>
    <row r="869" spans="2:9" x14ac:dyDescent="0.2">
      <c r="B869" s="75"/>
      <c r="I869" s="52">
        <f t="shared" si="13"/>
        <v>0</v>
      </c>
    </row>
    <row r="870" spans="2:9" x14ac:dyDescent="0.2">
      <c r="B870" s="75"/>
      <c r="I870" s="52">
        <f t="shared" si="13"/>
        <v>0</v>
      </c>
    </row>
    <row r="871" spans="2:9" x14ac:dyDescent="0.2">
      <c r="B871" s="75"/>
      <c r="I871" s="52">
        <f t="shared" si="13"/>
        <v>0</v>
      </c>
    </row>
    <row r="872" spans="2:9" x14ac:dyDescent="0.2">
      <c r="B872" s="75"/>
      <c r="I872" s="52">
        <f t="shared" si="13"/>
        <v>0</v>
      </c>
    </row>
    <row r="873" spans="2:9" x14ac:dyDescent="0.2">
      <c r="B873" s="75"/>
      <c r="I873" s="52">
        <f t="shared" si="13"/>
        <v>0</v>
      </c>
    </row>
    <row r="874" spans="2:9" x14ac:dyDescent="0.2">
      <c r="B874" s="75"/>
      <c r="I874" s="52">
        <f t="shared" si="13"/>
        <v>0</v>
      </c>
    </row>
    <row r="875" spans="2:9" x14ac:dyDescent="0.2">
      <c r="B875" s="75"/>
      <c r="I875" s="52">
        <f t="shared" si="13"/>
        <v>0</v>
      </c>
    </row>
    <row r="876" spans="2:9" x14ac:dyDescent="0.2">
      <c r="B876" s="75"/>
      <c r="I876" s="52">
        <f t="shared" si="13"/>
        <v>0</v>
      </c>
    </row>
    <row r="877" spans="2:9" x14ac:dyDescent="0.2">
      <c r="B877" s="75"/>
      <c r="I877" s="52">
        <f t="shared" si="13"/>
        <v>0</v>
      </c>
    </row>
    <row r="878" spans="2:9" x14ac:dyDescent="0.2">
      <c r="B878" s="75"/>
      <c r="I878" s="52">
        <f t="shared" si="13"/>
        <v>0</v>
      </c>
    </row>
    <row r="879" spans="2:9" x14ac:dyDescent="0.2">
      <c r="B879" s="75"/>
      <c r="I879" s="52">
        <f t="shared" si="13"/>
        <v>0</v>
      </c>
    </row>
    <row r="880" spans="2:9" x14ac:dyDescent="0.2">
      <c r="B880" s="75"/>
      <c r="I880" s="52">
        <f t="shared" si="13"/>
        <v>0</v>
      </c>
    </row>
    <row r="881" spans="2:9" x14ac:dyDescent="0.2">
      <c r="B881" s="75"/>
      <c r="I881" s="52">
        <f t="shared" si="13"/>
        <v>0</v>
      </c>
    </row>
    <row r="882" spans="2:9" x14ac:dyDescent="0.2">
      <c r="B882" s="75"/>
      <c r="I882" s="52">
        <f t="shared" si="13"/>
        <v>0</v>
      </c>
    </row>
    <row r="883" spans="2:9" x14ac:dyDescent="0.2">
      <c r="B883" s="75"/>
      <c r="I883" s="52">
        <f t="shared" si="13"/>
        <v>0</v>
      </c>
    </row>
    <row r="884" spans="2:9" x14ac:dyDescent="0.2">
      <c r="B884" s="75"/>
      <c r="I884" s="52">
        <f t="shared" ref="I884:I947" si="14">ROUND((I883+G884-H884),2)</f>
        <v>0</v>
      </c>
    </row>
    <row r="885" spans="2:9" x14ac:dyDescent="0.2">
      <c r="B885" s="75"/>
      <c r="I885" s="52">
        <f t="shared" si="14"/>
        <v>0</v>
      </c>
    </row>
    <row r="886" spans="2:9" x14ac:dyDescent="0.2">
      <c r="B886" s="75"/>
      <c r="I886" s="52">
        <f t="shared" si="14"/>
        <v>0</v>
      </c>
    </row>
    <row r="887" spans="2:9" x14ac:dyDescent="0.2">
      <c r="B887" s="75"/>
      <c r="I887" s="52">
        <f t="shared" si="14"/>
        <v>0</v>
      </c>
    </row>
    <row r="888" spans="2:9" x14ac:dyDescent="0.2">
      <c r="B888" s="75"/>
      <c r="I888" s="52">
        <f t="shared" si="14"/>
        <v>0</v>
      </c>
    </row>
    <row r="889" spans="2:9" x14ac:dyDescent="0.2">
      <c r="B889" s="75"/>
      <c r="I889" s="52">
        <f t="shared" si="14"/>
        <v>0</v>
      </c>
    </row>
    <row r="890" spans="2:9" x14ac:dyDescent="0.2">
      <c r="B890" s="75"/>
      <c r="I890" s="52">
        <f t="shared" si="14"/>
        <v>0</v>
      </c>
    </row>
    <row r="891" spans="2:9" x14ac:dyDescent="0.2">
      <c r="B891" s="75"/>
      <c r="I891" s="52">
        <f t="shared" si="14"/>
        <v>0</v>
      </c>
    </row>
    <row r="892" spans="2:9" x14ac:dyDescent="0.2">
      <c r="B892" s="75"/>
      <c r="I892" s="52">
        <f t="shared" si="14"/>
        <v>0</v>
      </c>
    </row>
    <row r="893" spans="2:9" x14ac:dyDescent="0.2">
      <c r="B893" s="75"/>
      <c r="I893" s="52">
        <f t="shared" si="14"/>
        <v>0</v>
      </c>
    </row>
    <row r="894" spans="2:9" x14ac:dyDescent="0.2">
      <c r="B894" s="75"/>
      <c r="I894" s="52">
        <f t="shared" si="14"/>
        <v>0</v>
      </c>
    </row>
    <row r="895" spans="2:9" x14ac:dyDescent="0.2">
      <c r="B895" s="75"/>
      <c r="I895" s="52">
        <f t="shared" si="14"/>
        <v>0</v>
      </c>
    </row>
    <row r="896" spans="2:9" x14ac:dyDescent="0.2">
      <c r="B896" s="75"/>
      <c r="I896" s="52">
        <f t="shared" si="14"/>
        <v>0</v>
      </c>
    </row>
    <row r="897" spans="2:9" x14ac:dyDescent="0.2">
      <c r="B897" s="75"/>
      <c r="I897" s="52">
        <f t="shared" si="14"/>
        <v>0</v>
      </c>
    </row>
    <row r="898" spans="2:9" x14ac:dyDescent="0.2">
      <c r="B898" s="75"/>
      <c r="I898" s="52">
        <f t="shared" si="14"/>
        <v>0</v>
      </c>
    </row>
    <row r="899" spans="2:9" x14ac:dyDescent="0.2">
      <c r="B899" s="75"/>
      <c r="I899" s="52">
        <f t="shared" si="14"/>
        <v>0</v>
      </c>
    </row>
    <row r="900" spans="2:9" x14ac:dyDescent="0.2">
      <c r="B900" s="75"/>
      <c r="I900" s="52">
        <f t="shared" si="14"/>
        <v>0</v>
      </c>
    </row>
    <row r="901" spans="2:9" x14ac:dyDescent="0.2">
      <c r="B901" s="75"/>
      <c r="I901" s="52">
        <f t="shared" si="14"/>
        <v>0</v>
      </c>
    </row>
    <row r="902" spans="2:9" x14ac:dyDescent="0.2">
      <c r="B902" s="75"/>
      <c r="I902" s="52">
        <f t="shared" si="14"/>
        <v>0</v>
      </c>
    </row>
    <row r="903" spans="2:9" x14ac:dyDescent="0.2">
      <c r="B903" s="75"/>
      <c r="I903" s="52">
        <f t="shared" si="14"/>
        <v>0</v>
      </c>
    </row>
    <row r="904" spans="2:9" x14ac:dyDescent="0.2">
      <c r="B904" s="75"/>
      <c r="I904" s="52">
        <f t="shared" si="14"/>
        <v>0</v>
      </c>
    </row>
    <row r="905" spans="2:9" x14ac:dyDescent="0.2">
      <c r="B905" s="75"/>
      <c r="I905" s="52">
        <f t="shared" si="14"/>
        <v>0</v>
      </c>
    </row>
    <row r="906" spans="2:9" x14ac:dyDescent="0.2">
      <c r="B906" s="75"/>
      <c r="I906" s="52">
        <f t="shared" si="14"/>
        <v>0</v>
      </c>
    </row>
    <row r="907" spans="2:9" x14ac:dyDescent="0.2">
      <c r="B907" s="75"/>
      <c r="I907" s="52">
        <f t="shared" si="14"/>
        <v>0</v>
      </c>
    </row>
    <row r="908" spans="2:9" x14ac:dyDescent="0.2">
      <c r="B908" s="75"/>
      <c r="I908" s="52">
        <f t="shared" si="14"/>
        <v>0</v>
      </c>
    </row>
    <row r="909" spans="2:9" x14ac:dyDescent="0.2">
      <c r="B909" s="75"/>
      <c r="I909" s="52">
        <f t="shared" si="14"/>
        <v>0</v>
      </c>
    </row>
    <row r="910" spans="2:9" x14ac:dyDescent="0.2">
      <c r="B910" s="75"/>
      <c r="I910" s="52">
        <f t="shared" si="14"/>
        <v>0</v>
      </c>
    </row>
    <row r="911" spans="2:9" x14ac:dyDescent="0.2">
      <c r="B911" s="75"/>
      <c r="I911" s="52">
        <f t="shared" si="14"/>
        <v>0</v>
      </c>
    </row>
    <row r="912" spans="2:9" x14ac:dyDescent="0.2">
      <c r="B912" s="75"/>
      <c r="I912" s="52">
        <f t="shared" si="14"/>
        <v>0</v>
      </c>
    </row>
    <row r="913" spans="2:9" x14ac:dyDescent="0.2">
      <c r="B913" s="75"/>
      <c r="I913" s="52">
        <f t="shared" si="14"/>
        <v>0</v>
      </c>
    </row>
    <row r="914" spans="2:9" x14ac:dyDescent="0.2">
      <c r="B914" s="75"/>
      <c r="I914" s="52">
        <f t="shared" si="14"/>
        <v>0</v>
      </c>
    </row>
    <row r="915" spans="2:9" x14ac:dyDescent="0.2">
      <c r="B915" s="75"/>
      <c r="I915" s="52">
        <f t="shared" si="14"/>
        <v>0</v>
      </c>
    </row>
    <row r="916" spans="2:9" x14ac:dyDescent="0.2">
      <c r="B916" s="75"/>
      <c r="I916" s="52">
        <f t="shared" si="14"/>
        <v>0</v>
      </c>
    </row>
    <row r="917" spans="2:9" x14ac:dyDescent="0.2">
      <c r="B917" s="75"/>
      <c r="I917" s="52">
        <f t="shared" si="14"/>
        <v>0</v>
      </c>
    </row>
    <row r="918" spans="2:9" x14ac:dyDescent="0.2">
      <c r="B918" s="75"/>
      <c r="I918" s="52">
        <f t="shared" si="14"/>
        <v>0</v>
      </c>
    </row>
    <row r="919" spans="2:9" x14ac:dyDescent="0.2">
      <c r="B919" s="75"/>
      <c r="I919" s="52">
        <f t="shared" si="14"/>
        <v>0</v>
      </c>
    </row>
    <row r="920" spans="2:9" x14ac:dyDescent="0.2">
      <c r="B920" s="75"/>
      <c r="I920" s="52">
        <f t="shared" si="14"/>
        <v>0</v>
      </c>
    </row>
    <row r="921" spans="2:9" x14ac:dyDescent="0.2">
      <c r="B921" s="75"/>
      <c r="I921" s="52">
        <f t="shared" si="14"/>
        <v>0</v>
      </c>
    </row>
    <row r="922" spans="2:9" x14ac:dyDescent="0.2">
      <c r="B922" s="75"/>
      <c r="I922" s="52">
        <f t="shared" si="14"/>
        <v>0</v>
      </c>
    </row>
    <row r="923" spans="2:9" x14ac:dyDescent="0.2">
      <c r="B923" s="75"/>
      <c r="I923" s="52">
        <f t="shared" si="14"/>
        <v>0</v>
      </c>
    </row>
    <row r="924" spans="2:9" x14ac:dyDescent="0.2">
      <c r="B924" s="75"/>
      <c r="I924" s="52">
        <f t="shared" si="14"/>
        <v>0</v>
      </c>
    </row>
    <row r="925" spans="2:9" x14ac:dyDescent="0.2">
      <c r="B925" s="75"/>
      <c r="I925" s="52">
        <f t="shared" si="14"/>
        <v>0</v>
      </c>
    </row>
    <row r="926" spans="2:9" x14ac:dyDescent="0.2">
      <c r="B926" s="75"/>
      <c r="I926" s="52">
        <f t="shared" si="14"/>
        <v>0</v>
      </c>
    </row>
    <row r="927" spans="2:9" x14ac:dyDescent="0.2">
      <c r="B927" s="75"/>
      <c r="I927" s="52">
        <f t="shared" si="14"/>
        <v>0</v>
      </c>
    </row>
    <row r="928" spans="2:9" x14ac:dyDescent="0.2">
      <c r="B928" s="75"/>
      <c r="I928" s="52">
        <f t="shared" si="14"/>
        <v>0</v>
      </c>
    </row>
    <row r="929" spans="2:9" x14ac:dyDescent="0.2">
      <c r="B929" s="75"/>
      <c r="I929" s="52">
        <f t="shared" si="14"/>
        <v>0</v>
      </c>
    </row>
    <row r="930" spans="2:9" x14ac:dyDescent="0.2">
      <c r="B930" s="75"/>
      <c r="I930" s="52">
        <f t="shared" si="14"/>
        <v>0</v>
      </c>
    </row>
    <row r="931" spans="2:9" x14ac:dyDescent="0.2">
      <c r="B931" s="75"/>
      <c r="I931" s="52">
        <f t="shared" si="14"/>
        <v>0</v>
      </c>
    </row>
    <row r="932" spans="2:9" x14ac:dyDescent="0.2">
      <c r="B932" s="75"/>
      <c r="I932" s="52">
        <f t="shared" si="14"/>
        <v>0</v>
      </c>
    </row>
    <row r="933" spans="2:9" x14ac:dyDescent="0.2">
      <c r="B933" s="75"/>
      <c r="I933" s="52">
        <f t="shared" si="14"/>
        <v>0</v>
      </c>
    </row>
    <row r="934" spans="2:9" x14ac:dyDescent="0.2">
      <c r="B934" s="75"/>
      <c r="I934" s="52">
        <f t="shared" si="14"/>
        <v>0</v>
      </c>
    </row>
    <row r="935" spans="2:9" x14ac:dyDescent="0.2">
      <c r="B935" s="75"/>
      <c r="I935" s="52">
        <f t="shared" si="14"/>
        <v>0</v>
      </c>
    </row>
    <row r="936" spans="2:9" x14ac:dyDescent="0.2">
      <c r="B936" s="75"/>
      <c r="I936" s="52">
        <f t="shared" si="14"/>
        <v>0</v>
      </c>
    </row>
    <row r="937" spans="2:9" x14ac:dyDescent="0.2">
      <c r="B937" s="75"/>
      <c r="I937" s="52">
        <f t="shared" si="14"/>
        <v>0</v>
      </c>
    </row>
    <row r="938" spans="2:9" x14ac:dyDescent="0.2">
      <c r="B938" s="75"/>
      <c r="I938" s="52">
        <f t="shared" si="14"/>
        <v>0</v>
      </c>
    </row>
    <row r="939" spans="2:9" x14ac:dyDescent="0.2">
      <c r="B939" s="75"/>
      <c r="I939" s="52">
        <f t="shared" si="14"/>
        <v>0</v>
      </c>
    </row>
    <row r="940" spans="2:9" x14ac:dyDescent="0.2">
      <c r="B940" s="75"/>
      <c r="I940" s="52">
        <f t="shared" si="14"/>
        <v>0</v>
      </c>
    </row>
    <row r="941" spans="2:9" x14ac:dyDescent="0.2">
      <c r="B941" s="75"/>
      <c r="I941" s="52">
        <f t="shared" si="14"/>
        <v>0</v>
      </c>
    </row>
    <row r="942" spans="2:9" x14ac:dyDescent="0.2">
      <c r="B942" s="75"/>
      <c r="I942" s="52">
        <f t="shared" si="14"/>
        <v>0</v>
      </c>
    </row>
    <row r="943" spans="2:9" x14ac:dyDescent="0.2">
      <c r="B943" s="75"/>
      <c r="I943" s="52">
        <f t="shared" si="14"/>
        <v>0</v>
      </c>
    </row>
    <row r="944" spans="2:9" x14ac:dyDescent="0.2">
      <c r="B944" s="75"/>
      <c r="I944" s="52">
        <f t="shared" si="14"/>
        <v>0</v>
      </c>
    </row>
    <row r="945" spans="2:9" x14ac:dyDescent="0.2">
      <c r="B945" s="75"/>
      <c r="I945" s="52">
        <f t="shared" si="14"/>
        <v>0</v>
      </c>
    </row>
    <row r="946" spans="2:9" x14ac:dyDescent="0.2">
      <c r="B946" s="75"/>
      <c r="I946" s="52">
        <f t="shared" si="14"/>
        <v>0</v>
      </c>
    </row>
    <row r="947" spans="2:9" x14ac:dyDescent="0.2">
      <c r="B947" s="75"/>
      <c r="I947" s="52">
        <f t="shared" si="14"/>
        <v>0</v>
      </c>
    </row>
    <row r="948" spans="2:9" x14ac:dyDescent="0.2">
      <c r="B948" s="75"/>
      <c r="I948" s="52">
        <f t="shared" ref="I948:I1011" si="15">ROUND((I947+G948-H948),2)</f>
        <v>0</v>
      </c>
    </row>
    <row r="949" spans="2:9" x14ac:dyDescent="0.2">
      <c r="B949" s="75"/>
      <c r="I949" s="52">
        <f t="shared" si="15"/>
        <v>0</v>
      </c>
    </row>
    <row r="950" spans="2:9" x14ac:dyDescent="0.2">
      <c r="B950" s="75"/>
      <c r="I950" s="52">
        <f t="shared" si="15"/>
        <v>0</v>
      </c>
    </row>
    <row r="951" spans="2:9" x14ac:dyDescent="0.2">
      <c r="B951" s="75"/>
      <c r="I951" s="52">
        <f t="shared" si="15"/>
        <v>0</v>
      </c>
    </row>
    <row r="952" spans="2:9" x14ac:dyDescent="0.2">
      <c r="B952" s="75"/>
      <c r="I952" s="52">
        <f t="shared" si="15"/>
        <v>0</v>
      </c>
    </row>
    <row r="953" spans="2:9" x14ac:dyDescent="0.2">
      <c r="B953" s="75"/>
      <c r="I953" s="52">
        <f t="shared" si="15"/>
        <v>0</v>
      </c>
    </row>
    <row r="954" spans="2:9" x14ac:dyDescent="0.2">
      <c r="B954" s="75"/>
      <c r="I954" s="52">
        <f t="shared" si="15"/>
        <v>0</v>
      </c>
    </row>
    <row r="955" spans="2:9" x14ac:dyDescent="0.2">
      <c r="B955" s="75"/>
      <c r="I955" s="52">
        <f t="shared" si="15"/>
        <v>0</v>
      </c>
    </row>
    <row r="956" spans="2:9" x14ac:dyDescent="0.2">
      <c r="B956" s="75"/>
      <c r="I956" s="52">
        <f t="shared" si="15"/>
        <v>0</v>
      </c>
    </row>
    <row r="957" spans="2:9" x14ac:dyDescent="0.2">
      <c r="B957" s="75"/>
      <c r="I957" s="52">
        <f t="shared" si="15"/>
        <v>0</v>
      </c>
    </row>
    <row r="958" spans="2:9" x14ac:dyDescent="0.2">
      <c r="B958" s="75"/>
      <c r="I958" s="52">
        <f t="shared" si="15"/>
        <v>0</v>
      </c>
    </row>
    <row r="959" spans="2:9" x14ac:dyDescent="0.2">
      <c r="B959" s="75"/>
      <c r="I959" s="52">
        <f t="shared" si="15"/>
        <v>0</v>
      </c>
    </row>
    <row r="960" spans="2:9" x14ac:dyDescent="0.2">
      <c r="B960" s="75"/>
      <c r="I960" s="52">
        <f t="shared" si="15"/>
        <v>0</v>
      </c>
    </row>
    <row r="961" spans="2:9" x14ac:dyDescent="0.2">
      <c r="B961" s="75"/>
      <c r="I961" s="52">
        <f t="shared" si="15"/>
        <v>0</v>
      </c>
    </row>
    <row r="962" spans="2:9" x14ac:dyDescent="0.2">
      <c r="B962" s="75"/>
      <c r="I962" s="52">
        <f t="shared" si="15"/>
        <v>0</v>
      </c>
    </row>
    <row r="963" spans="2:9" x14ac:dyDescent="0.2">
      <c r="B963" s="75"/>
      <c r="I963" s="52">
        <f t="shared" si="15"/>
        <v>0</v>
      </c>
    </row>
    <row r="964" spans="2:9" x14ac:dyDescent="0.2">
      <c r="B964" s="75"/>
      <c r="I964" s="52">
        <f t="shared" si="15"/>
        <v>0</v>
      </c>
    </row>
    <row r="965" spans="2:9" x14ac:dyDescent="0.2">
      <c r="B965" s="75"/>
      <c r="I965" s="52">
        <f t="shared" si="15"/>
        <v>0</v>
      </c>
    </row>
    <row r="966" spans="2:9" x14ac:dyDescent="0.2">
      <c r="B966" s="75"/>
      <c r="I966" s="52">
        <f t="shared" si="15"/>
        <v>0</v>
      </c>
    </row>
    <row r="967" spans="2:9" x14ac:dyDescent="0.2">
      <c r="B967" s="75"/>
      <c r="I967" s="52">
        <f t="shared" si="15"/>
        <v>0</v>
      </c>
    </row>
    <row r="968" spans="2:9" x14ac:dyDescent="0.2">
      <c r="B968" s="75"/>
      <c r="I968" s="52">
        <f t="shared" si="15"/>
        <v>0</v>
      </c>
    </row>
    <row r="969" spans="2:9" x14ac:dyDescent="0.2">
      <c r="B969" s="75"/>
      <c r="I969" s="52">
        <f t="shared" si="15"/>
        <v>0</v>
      </c>
    </row>
    <row r="970" spans="2:9" x14ac:dyDescent="0.2">
      <c r="B970" s="75"/>
      <c r="I970" s="52">
        <f t="shared" si="15"/>
        <v>0</v>
      </c>
    </row>
    <row r="971" spans="2:9" x14ac:dyDescent="0.2">
      <c r="B971" s="75"/>
      <c r="I971" s="52">
        <f t="shared" si="15"/>
        <v>0</v>
      </c>
    </row>
    <row r="972" spans="2:9" x14ac:dyDescent="0.2">
      <c r="B972" s="75"/>
      <c r="I972" s="52">
        <f t="shared" si="15"/>
        <v>0</v>
      </c>
    </row>
    <row r="973" spans="2:9" x14ac:dyDescent="0.2">
      <c r="B973" s="75"/>
      <c r="I973" s="52">
        <f t="shared" si="15"/>
        <v>0</v>
      </c>
    </row>
    <row r="974" spans="2:9" x14ac:dyDescent="0.2">
      <c r="B974" s="75"/>
      <c r="I974" s="52">
        <f t="shared" si="15"/>
        <v>0</v>
      </c>
    </row>
    <row r="975" spans="2:9" x14ac:dyDescent="0.2">
      <c r="B975" s="75"/>
      <c r="I975" s="52">
        <f t="shared" si="15"/>
        <v>0</v>
      </c>
    </row>
    <row r="976" spans="2:9" x14ac:dyDescent="0.2">
      <c r="B976" s="75"/>
      <c r="I976" s="52">
        <f t="shared" si="15"/>
        <v>0</v>
      </c>
    </row>
    <row r="977" spans="2:9" x14ac:dyDescent="0.2">
      <c r="B977" s="75"/>
      <c r="I977" s="52">
        <f t="shared" si="15"/>
        <v>0</v>
      </c>
    </row>
    <row r="978" spans="2:9" x14ac:dyDescent="0.2">
      <c r="B978" s="75"/>
      <c r="I978" s="52">
        <f t="shared" si="15"/>
        <v>0</v>
      </c>
    </row>
    <row r="979" spans="2:9" x14ac:dyDescent="0.2">
      <c r="B979" s="75"/>
      <c r="I979" s="52">
        <f t="shared" si="15"/>
        <v>0</v>
      </c>
    </row>
    <row r="980" spans="2:9" x14ac:dyDescent="0.2">
      <c r="B980" s="75"/>
      <c r="I980" s="52">
        <f t="shared" si="15"/>
        <v>0</v>
      </c>
    </row>
    <row r="981" spans="2:9" x14ac:dyDescent="0.2">
      <c r="B981" s="75"/>
      <c r="I981" s="52">
        <f t="shared" si="15"/>
        <v>0</v>
      </c>
    </row>
    <row r="982" spans="2:9" x14ac:dyDescent="0.2">
      <c r="B982" s="75"/>
      <c r="I982" s="52">
        <f t="shared" si="15"/>
        <v>0</v>
      </c>
    </row>
    <row r="983" spans="2:9" x14ac:dyDescent="0.2">
      <c r="B983" s="75"/>
      <c r="I983" s="52">
        <f t="shared" si="15"/>
        <v>0</v>
      </c>
    </row>
    <row r="984" spans="2:9" x14ac:dyDescent="0.2">
      <c r="B984" s="75"/>
      <c r="I984" s="52">
        <f t="shared" si="15"/>
        <v>0</v>
      </c>
    </row>
    <row r="985" spans="2:9" x14ac:dyDescent="0.2">
      <c r="B985" s="75"/>
      <c r="I985" s="52">
        <f t="shared" si="15"/>
        <v>0</v>
      </c>
    </row>
    <row r="986" spans="2:9" x14ac:dyDescent="0.2">
      <c r="B986" s="75"/>
      <c r="I986" s="52">
        <f t="shared" si="15"/>
        <v>0</v>
      </c>
    </row>
    <row r="987" spans="2:9" x14ac:dyDescent="0.2">
      <c r="B987" s="75"/>
      <c r="I987" s="52">
        <f t="shared" si="15"/>
        <v>0</v>
      </c>
    </row>
    <row r="988" spans="2:9" x14ac:dyDescent="0.2">
      <c r="B988" s="75"/>
      <c r="I988" s="52">
        <f t="shared" si="15"/>
        <v>0</v>
      </c>
    </row>
    <row r="989" spans="2:9" x14ac:dyDescent="0.2">
      <c r="B989" s="75"/>
      <c r="I989" s="52">
        <f t="shared" si="15"/>
        <v>0</v>
      </c>
    </row>
    <row r="990" spans="2:9" x14ac:dyDescent="0.2">
      <c r="B990" s="75"/>
      <c r="I990" s="52">
        <f t="shared" si="15"/>
        <v>0</v>
      </c>
    </row>
    <row r="991" spans="2:9" x14ac:dyDescent="0.2">
      <c r="B991" s="75"/>
      <c r="I991" s="52">
        <f t="shared" si="15"/>
        <v>0</v>
      </c>
    </row>
    <row r="992" spans="2:9" x14ac:dyDescent="0.2">
      <c r="B992" s="75"/>
      <c r="I992" s="52">
        <f t="shared" si="15"/>
        <v>0</v>
      </c>
    </row>
    <row r="993" spans="2:9" x14ac:dyDescent="0.2">
      <c r="B993" s="75"/>
      <c r="I993" s="52">
        <f t="shared" si="15"/>
        <v>0</v>
      </c>
    </row>
    <row r="994" spans="2:9" x14ac:dyDescent="0.2">
      <c r="B994" s="75"/>
      <c r="I994" s="52">
        <f t="shared" si="15"/>
        <v>0</v>
      </c>
    </row>
    <row r="995" spans="2:9" x14ac:dyDescent="0.2">
      <c r="B995" s="75"/>
      <c r="I995" s="52">
        <f t="shared" si="15"/>
        <v>0</v>
      </c>
    </row>
    <row r="996" spans="2:9" x14ac:dyDescent="0.2">
      <c r="B996" s="75"/>
      <c r="I996" s="52">
        <f t="shared" si="15"/>
        <v>0</v>
      </c>
    </row>
    <row r="997" spans="2:9" x14ac:dyDescent="0.2">
      <c r="B997" s="75"/>
      <c r="I997" s="52">
        <f t="shared" si="15"/>
        <v>0</v>
      </c>
    </row>
    <row r="998" spans="2:9" x14ac:dyDescent="0.2">
      <c r="B998" s="75"/>
      <c r="I998" s="52">
        <f t="shared" si="15"/>
        <v>0</v>
      </c>
    </row>
    <row r="999" spans="2:9" x14ac:dyDescent="0.2">
      <c r="B999" s="75"/>
      <c r="I999" s="52">
        <f t="shared" si="15"/>
        <v>0</v>
      </c>
    </row>
    <row r="1000" spans="2:9" x14ac:dyDescent="0.2">
      <c r="B1000" s="75"/>
      <c r="I1000" s="52">
        <f t="shared" si="15"/>
        <v>0</v>
      </c>
    </row>
    <row r="1001" spans="2:9" x14ac:dyDescent="0.2">
      <c r="B1001" s="75"/>
      <c r="I1001" s="52">
        <f t="shared" si="15"/>
        <v>0</v>
      </c>
    </row>
    <row r="1002" spans="2:9" x14ac:dyDescent="0.2">
      <c r="B1002" s="75"/>
      <c r="I1002" s="52">
        <f t="shared" si="15"/>
        <v>0</v>
      </c>
    </row>
    <row r="1003" spans="2:9" x14ac:dyDescent="0.2">
      <c r="B1003" s="75"/>
      <c r="I1003" s="52">
        <f t="shared" si="15"/>
        <v>0</v>
      </c>
    </row>
    <row r="1004" spans="2:9" x14ac:dyDescent="0.2">
      <c r="B1004" s="75"/>
      <c r="I1004" s="52">
        <f t="shared" si="15"/>
        <v>0</v>
      </c>
    </row>
    <row r="1005" spans="2:9" x14ac:dyDescent="0.2">
      <c r="B1005" s="75"/>
      <c r="I1005" s="52">
        <f t="shared" si="15"/>
        <v>0</v>
      </c>
    </row>
    <row r="1006" spans="2:9" x14ac:dyDescent="0.2">
      <c r="B1006" s="75"/>
      <c r="I1006" s="52">
        <f t="shared" si="15"/>
        <v>0</v>
      </c>
    </row>
    <row r="1007" spans="2:9" x14ac:dyDescent="0.2">
      <c r="B1007" s="75"/>
      <c r="I1007" s="52">
        <f t="shared" si="15"/>
        <v>0</v>
      </c>
    </row>
    <row r="1008" spans="2:9" x14ac:dyDescent="0.2">
      <c r="B1008" s="75"/>
      <c r="I1008" s="52">
        <f t="shared" si="15"/>
        <v>0</v>
      </c>
    </row>
    <row r="1009" spans="2:9" x14ac:dyDescent="0.2">
      <c r="B1009" s="75"/>
      <c r="I1009" s="52">
        <f t="shared" si="15"/>
        <v>0</v>
      </c>
    </row>
    <row r="1010" spans="2:9" x14ac:dyDescent="0.2">
      <c r="B1010" s="75"/>
      <c r="I1010" s="52">
        <f t="shared" si="15"/>
        <v>0</v>
      </c>
    </row>
    <row r="1011" spans="2:9" x14ac:dyDescent="0.2">
      <c r="B1011" s="75"/>
      <c r="I1011" s="52">
        <f t="shared" si="15"/>
        <v>0</v>
      </c>
    </row>
    <row r="1012" spans="2:9" x14ac:dyDescent="0.2">
      <c r="B1012" s="75"/>
      <c r="I1012" s="52">
        <f t="shared" ref="I1012:I1075" si="16">ROUND((I1011+G1012-H1012),2)</f>
        <v>0</v>
      </c>
    </row>
    <row r="1013" spans="2:9" x14ac:dyDescent="0.2">
      <c r="B1013" s="75"/>
      <c r="I1013" s="52">
        <f t="shared" si="16"/>
        <v>0</v>
      </c>
    </row>
    <row r="1014" spans="2:9" x14ac:dyDescent="0.2">
      <c r="B1014" s="75"/>
      <c r="I1014" s="52">
        <f t="shared" si="16"/>
        <v>0</v>
      </c>
    </row>
    <row r="1015" spans="2:9" x14ac:dyDescent="0.2">
      <c r="B1015" s="75"/>
      <c r="I1015" s="52">
        <f t="shared" si="16"/>
        <v>0</v>
      </c>
    </row>
    <row r="1016" spans="2:9" x14ac:dyDescent="0.2">
      <c r="B1016" s="75"/>
      <c r="I1016" s="52">
        <f t="shared" si="16"/>
        <v>0</v>
      </c>
    </row>
    <row r="1017" spans="2:9" x14ac:dyDescent="0.2">
      <c r="B1017" s="75"/>
      <c r="I1017" s="52">
        <f t="shared" si="16"/>
        <v>0</v>
      </c>
    </row>
    <row r="1018" spans="2:9" x14ac:dyDescent="0.2">
      <c r="B1018" s="75"/>
      <c r="I1018" s="52">
        <f t="shared" si="16"/>
        <v>0</v>
      </c>
    </row>
    <row r="1019" spans="2:9" x14ac:dyDescent="0.2">
      <c r="B1019" s="75"/>
      <c r="I1019" s="52">
        <f t="shared" si="16"/>
        <v>0</v>
      </c>
    </row>
    <row r="1020" spans="2:9" x14ac:dyDescent="0.2">
      <c r="B1020" s="75"/>
      <c r="I1020" s="52">
        <f t="shared" si="16"/>
        <v>0</v>
      </c>
    </row>
    <row r="1021" spans="2:9" x14ac:dyDescent="0.2">
      <c r="B1021" s="75"/>
      <c r="I1021" s="52">
        <f t="shared" si="16"/>
        <v>0</v>
      </c>
    </row>
    <row r="1022" spans="2:9" x14ac:dyDescent="0.2">
      <c r="B1022" s="75"/>
      <c r="I1022" s="52">
        <f t="shared" si="16"/>
        <v>0</v>
      </c>
    </row>
    <row r="1023" spans="2:9" x14ac:dyDescent="0.2">
      <c r="B1023" s="75"/>
      <c r="I1023" s="52">
        <f t="shared" si="16"/>
        <v>0</v>
      </c>
    </row>
    <row r="1024" spans="2:9" x14ac:dyDescent="0.2">
      <c r="B1024" s="75"/>
      <c r="I1024" s="52">
        <f t="shared" si="16"/>
        <v>0</v>
      </c>
    </row>
    <row r="1025" spans="2:9" x14ac:dyDescent="0.2">
      <c r="B1025" s="75"/>
      <c r="I1025" s="52">
        <f t="shared" si="16"/>
        <v>0</v>
      </c>
    </row>
    <row r="1026" spans="2:9" x14ac:dyDescent="0.2">
      <c r="B1026" s="75"/>
      <c r="I1026" s="52">
        <f t="shared" si="16"/>
        <v>0</v>
      </c>
    </row>
    <row r="1027" spans="2:9" x14ac:dyDescent="0.2">
      <c r="B1027" s="75"/>
      <c r="I1027" s="52">
        <f t="shared" si="16"/>
        <v>0</v>
      </c>
    </row>
    <row r="1028" spans="2:9" x14ac:dyDescent="0.2">
      <c r="B1028" s="75"/>
      <c r="I1028" s="52">
        <f t="shared" si="16"/>
        <v>0</v>
      </c>
    </row>
    <row r="1029" spans="2:9" x14ac:dyDescent="0.2">
      <c r="B1029" s="75"/>
      <c r="I1029" s="52">
        <f t="shared" si="16"/>
        <v>0</v>
      </c>
    </row>
    <row r="1030" spans="2:9" x14ac:dyDescent="0.2">
      <c r="B1030" s="75"/>
      <c r="I1030" s="52">
        <f t="shared" si="16"/>
        <v>0</v>
      </c>
    </row>
    <row r="1031" spans="2:9" x14ac:dyDescent="0.2">
      <c r="B1031" s="75"/>
      <c r="I1031" s="52">
        <f t="shared" si="16"/>
        <v>0</v>
      </c>
    </row>
    <row r="1032" spans="2:9" x14ac:dyDescent="0.2">
      <c r="B1032" s="75"/>
      <c r="I1032" s="52">
        <f t="shared" si="16"/>
        <v>0</v>
      </c>
    </row>
    <row r="1033" spans="2:9" x14ac:dyDescent="0.2">
      <c r="B1033" s="75"/>
      <c r="I1033" s="52">
        <f t="shared" si="16"/>
        <v>0</v>
      </c>
    </row>
    <row r="1034" spans="2:9" x14ac:dyDescent="0.2">
      <c r="B1034" s="75"/>
      <c r="I1034" s="52">
        <f t="shared" si="16"/>
        <v>0</v>
      </c>
    </row>
    <row r="1035" spans="2:9" x14ac:dyDescent="0.2">
      <c r="B1035" s="75"/>
      <c r="I1035" s="52">
        <f t="shared" si="16"/>
        <v>0</v>
      </c>
    </row>
    <row r="1036" spans="2:9" x14ac:dyDescent="0.2">
      <c r="B1036" s="75"/>
      <c r="I1036" s="52">
        <f t="shared" si="16"/>
        <v>0</v>
      </c>
    </row>
    <row r="1037" spans="2:9" x14ac:dyDescent="0.2">
      <c r="B1037" s="75"/>
      <c r="I1037" s="52">
        <f t="shared" si="16"/>
        <v>0</v>
      </c>
    </row>
    <row r="1038" spans="2:9" x14ac:dyDescent="0.2">
      <c r="B1038" s="75"/>
      <c r="I1038" s="52">
        <f t="shared" si="16"/>
        <v>0</v>
      </c>
    </row>
    <row r="1039" spans="2:9" x14ac:dyDescent="0.2">
      <c r="B1039" s="75"/>
      <c r="I1039" s="52">
        <f t="shared" si="16"/>
        <v>0</v>
      </c>
    </row>
    <row r="1040" spans="2:9" x14ac:dyDescent="0.2">
      <c r="B1040" s="75"/>
      <c r="I1040" s="52">
        <f t="shared" si="16"/>
        <v>0</v>
      </c>
    </row>
    <row r="1041" spans="2:9" x14ac:dyDescent="0.2">
      <c r="B1041" s="75"/>
      <c r="I1041" s="52">
        <f t="shared" si="16"/>
        <v>0</v>
      </c>
    </row>
    <row r="1042" spans="2:9" x14ac:dyDescent="0.2">
      <c r="B1042" s="75"/>
      <c r="I1042" s="52">
        <f t="shared" si="16"/>
        <v>0</v>
      </c>
    </row>
    <row r="1043" spans="2:9" x14ac:dyDescent="0.2">
      <c r="B1043" s="75"/>
      <c r="I1043" s="52">
        <f t="shared" si="16"/>
        <v>0</v>
      </c>
    </row>
    <row r="1044" spans="2:9" x14ac:dyDescent="0.2">
      <c r="B1044" s="75"/>
      <c r="I1044" s="52">
        <f t="shared" si="16"/>
        <v>0</v>
      </c>
    </row>
    <row r="1045" spans="2:9" x14ac:dyDescent="0.2">
      <c r="B1045" s="75"/>
      <c r="I1045" s="52">
        <f t="shared" si="16"/>
        <v>0</v>
      </c>
    </row>
    <row r="1046" spans="2:9" x14ac:dyDescent="0.2">
      <c r="B1046" s="75"/>
      <c r="I1046" s="52">
        <f t="shared" si="16"/>
        <v>0</v>
      </c>
    </row>
    <row r="1047" spans="2:9" x14ac:dyDescent="0.2">
      <c r="B1047" s="75"/>
      <c r="I1047" s="52">
        <f t="shared" si="16"/>
        <v>0</v>
      </c>
    </row>
    <row r="1048" spans="2:9" x14ac:dyDescent="0.2">
      <c r="B1048" s="75"/>
      <c r="I1048" s="52">
        <f t="shared" si="16"/>
        <v>0</v>
      </c>
    </row>
    <row r="1049" spans="2:9" x14ac:dyDescent="0.2">
      <c r="B1049" s="75"/>
      <c r="I1049" s="52">
        <f t="shared" si="16"/>
        <v>0</v>
      </c>
    </row>
    <row r="1050" spans="2:9" x14ac:dyDescent="0.2">
      <c r="B1050" s="75"/>
      <c r="I1050" s="52">
        <f t="shared" si="16"/>
        <v>0</v>
      </c>
    </row>
    <row r="1051" spans="2:9" x14ac:dyDescent="0.2">
      <c r="B1051" s="75"/>
      <c r="I1051" s="52">
        <f t="shared" si="16"/>
        <v>0</v>
      </c>
    </row>
    <row r="1052" spans="2:9" x14ac:dyDescent="0.2">
      <c r="B1052" s="75"/>
      <c r="I1052" s="52">
        <f t="shared" si="16"/>
        <v>0</v>
      </c>
    </row>
    <row r="1053" spans="2:9" x14ac:dyDescent="0.2">
      <c r="B1053" s="75"/>
      <c r="I1053" s="52">
        <f t="shared" si="16"/>
        <v>0</v>
      </c>
    </row>
    <row r="1054" spans="2:9" x14ac:dyDescent="0.2">
      <c r="B1054" s="75"/>
      <c r="I1054" s="52">
        <f t="shared" si="16"/>
        <v>0</v>
      </c>
    </row>
    <row r="1055" spans="2:9" x14ac:dyDescent="0.2">
      <c r="B1055" s="75"/>
      <c r="I1055" s="52">
        <f t="shared" si="16"/>
        <v>0</v>
      </c>
    </row>
    <row r="1056" spans="2:9" x14ac:dyDescent="0.2">
      <c r="B1056" s="75"/>
      <c r="I1056" s="52">
        <f t="shared" si="16"/>
        <v>0</v>
      </c>
    </row>
    <row r="1057" spans="2:9" x14ac:dyDescent="0.2">
      <c r="B1057" s="75"/>
      <c r="I1057" s="52">
        <f t="shared" si="16"/>
        <v>0</v>
      </c>
    </row>
    <row r="1058" spans="2:9" x14ac:dyDescent="0.2">
      <c r="B1058" s="75"/>
      <c r="I1058" s="52">
        <f t="shared" si="16"/>
        <v>0</v>
      </c>
    </row>
    <row r="1059" spans="2:9" x14ac:dyDescent="0.2">
      <c r="B1059" s="75"/>
      <c r="I1059" s="52">
        <f t="shared" si="16"/>
        <v>0</v>
      </c>
    </row>
    <row r="1060" spans="2:9" x14ac:dyDescent="0.2">
      <c r="B1060" s="75"/>
      <c r="I1060" s="52">
        <f t="shared" si="16"/>
        <v>0</v>
      </c>
    </row>
    <row r="1061" spans="2:9" x14ac:dyDescent="0.2">
      <c r="B1061" s="75"/>
      <c r="I1061" s="52">
        <f t="shared" si="16"/>
        <v>0</v>
      </c>
    </row>
    <row r="1062" spans="2:9" x14ac:dyDescent="0.2">
      <c r="B1062" s="75"/>
      <c r="I1062" s="52">
        <f t="shared" si="16"/>
        <v>0</v>
      </c>
    </row>
    <row r="1063" spans="2:9" x14ac:dyDescent="0.2">
      <c r="B1063" s="75"/>
      <c r="I1063" s="52">
        <f t="shared" si="16"/>
        <v>0</v>
      </c>
    </row>
    <row r="1064" spans="2:9" x14ac:dyDescent="0.2">
      <c r="B1064" s="75"/>
      <c r="I1064" s="52">
        <f t="shared" si="16"/>
        <v>0</v>
      </c>
    </row>
    <row r="1065" spans="2:9" x14ac:dyDescent="0.2">
      <c r="B1065" s="75"/>
      <c r="I1065" s="52">
        <f t="shared" si="16"/>
        <v>0</v>
      </c>
    </row>
    <row r="1066" spans="2:9" x14ac:dyDescent="0.2">
      <c r="B1066" s="75"/>
      <c r="I1066" s="52">
        <f t="shared" si="16"/>
        <v>0</v>
      </c>
    </row>
    <row r="1067" spans="2:9" x14ac:dyDescent="0.2">
      <c r="B1067" s="75"/>
      <c r="I1067" s="52">
        <f t="shared" si="16"/>
        <v>0</v>
      </c>
    </row>
    <row r="1068" spans="2:9" x14ac:dyDescent="0.2">
      <c r="B1068" s="75"/>
      <c r="I1068" s="52">
        <f t="shared" si="16"/>
        <v>0</v>
      </c>
    </row>
    <row r="1069" spans="2:9" x14ac:dyDescent="0.2">
      <c r="B1069" s="75"/>
      <c r="I1069" s="52">
        <f t="shared" si="16"/>
        <v>0</v>
      </c>
    </row>
    <row r="1070" spans="2:9" x14ac:dyDescent="0.2">
      <c r="B1070" s="75"/>
      <c r="I1070" s="52">
        <f t="shared" si="16"/>
        <v>0</v>
      </c>
    </row>
    <row r="1071" spans="2:9" x14ac:dyDescent="0.2">
      <c r="B1071" s="75"/>
      <c r="I1071" s="52">
        <f t="shared" si="16"/>
        <v>0</v>
      </c>
    </row>
    <row r="1072" spans="2:9" x14ac:dyDescent="0.2">
      <c r="B1072" s="75"/>
      <c r="I1072" s="52">
        <f t="shared" si="16"/>
        <v>0</v>
      </c>
    </row>
    <row r="1073" spans="2:9" x14ac:dyDescent="0.2">
      <c r="B1073" s="75"/>
      <c r="I1073" s="52">
        <f t="shared" si="16"/>
        <v>0</v>
      </c>
    </row>
    <row r="1074" spans="2:9" x14ac:dyDescent="0.2">
      <c r="B1074" s="75"/>
      <c r="I1074" s="52">
        <f t="shared" si="16"/>
        <v>0</v>
      </c>
    </row>
    <row r="1075" spans="2:9" x14ac:dyDescent="0.2">
      <c r="B1075" s="75"/>
      <c r="I1075" s="52">
        <f t="shared" si="16"/>
        <v>0</v>
      </c>
    </row>
    <row r="1076" spans="2:9" x14ac:dyDescent="0.2">
      <c r="B1076" s="75"/>
      <c r="I1076" s="52">
        <f t="shared" ref="I1076:I1139" si="17">ROUND((I1075+G1076-H1076),2)</f>
        <v>0</v>
      </c>
    </row>
    <row r="1077" spans="2:9" x14ac:dyDescent="0.2">
      <c r="B1077" s="75"/>
      <c r="I1077" s="52">
        <f t="shared" si="17"/>
        <v>0</v>
      </c>
    </row>
    <row r="1078" spans="2:9" x14ac:dyDescent="0.2">
      <c r="B1078" s="75"/>
      <c r="I1078" s="52">
        <f t="shared" si="17"/>
        <v>0</v>
      </c>
    </row>
    <row r="1079" spans="2:9" x14ac:dyDescent="0.2">
      <c r="B1079" s="75"/>
      <c r="I1079" s="52">
        <f t="shared" si="17"/>
        <v>0</v>
      </c>
    </row>
    <row r="1080" spans="2:9" x14ac:dyDescent="0.2">
      <c r="B1080" s="75"/>
      <c r="I1080" s="52">
        <f t="shared" si="17"/>
        <v>0</v>
      </c>
    </row>
    <row r="1081" spans="2:9" x14ac:dyDescent="0.2">
      <c r="B1081" s="75"/>
      <c r="I1081" s="52">
        <f t="shared" si="17"/>
        <v>0</v>
      </c>
    </row>
    <row r="1082" spans="2:9" x14ac:dyDescent="0.2">
      <c r="B1082" s="75"/>
      <c r="I1082" s="52">
        <f t="shared" si="17"/>
        <v>0</v>
      </c>
    </row>
    <row r="1083" spans="2:9" x14ac:dyDescent="0.2">
      <c r="B1083" s="75"/>
      <c r="I1083" s="52">
        <f t="shared" si="17"/>
        <v>0</v>
      </c>
    </row>
    <row r="1084" spans="2:9" x14ac:dyDescent="0.2">
      <c r="B1084" s="75"/>
      <c r="I1084" s="52">
        <f t="shared" si="17"/>
        <v>0</v>
      </c>
    </row>
    <row r="1085" spans="2:9" x14ac:dyDescent="0.2">
      <c r="B1085" s="75"/>
      <c r="I1085" s="52">
        <f t="shared" si="17"/>
        <v>0</v>
      </c>
    </row>
    <row r="1086" spans="2:9" x14ac:dyDescent="0.2">
      <c r="B1086" s="75"/>
      <c r="I1086" s="52">
        <f t="shared" si="17"/>
        <v>0</v>
      </c>
    </row>
    <row r="1087" spans="2:9" x14ac:dyDescent="0.2">
      <c r="B1087" s="75"/>
      <c r="I1087" s="52">
        <f t="shared" si="17"/>
        <v>0</v>
      </c>
    </row>
    <row r="1088" spans="2:9" x14ac:dyDescent="0.2">
      <c r="B1088" s="75"/>
      <c r="I1088" s="52">
        <f t="shared" si="17"/>
        <v>0</v>
      </c>
    </row>
    <row r="1089" spans="2:9" x14ac:dyDescent="0.2">
      <c r="B1089" s="75"/>
      <c r="I1089" s="52">
        <f t="shared" si="17"/>
        <v>0</v>
      </c>
    </row>
    <row r="1090" spans="2:9" x14ac:dyDescent="0.2">
      <c r="B1090" s="75"/>
      <c r="I1090" s="52">
        <f t="shared" si="17"/>
        <v>0</v>
      </c>
    </row>
    <row r="1091" spans="2:9" x14ac:dyDescent="0.2">
      <c r="B1091" s="75"/>
      <c r="I1091" s="52">
        <f t="shared" si="17"/>
        <v>0</v>
      </c>
    </row>
    <row r="1092" spans="2:9" x14ac:dyDescent="0.2">
      <c r="B1092" s="75"/>
      <c r="I1092" s="52">
        <f t="shared" si="17"/>
        <v>0</v>
      </c>
    </row>
    <row r="1093" spans="2:9" x14ac:dyDescent="0.2">
      <c r="B1093" s="75"/>
      <c r="I1093" s="52">
        <f t="shared" si="17"/>
        <v>0</v>
      </c>
    </row>
    <row r="1094" spans="2:9" x14ac:dyDescent="0.2">
      <c r="B1094" s="75"/>
      <c r="I1094" s="52">
        <f t="shared" si="17"/>
        <v>0</v>
      </c>
    </row>
    <row r="1095" spans="2:9" x14ac:dyDescent="0.2">
      <c r="B1095" s="75"/>
      <c r="I1095" s="52">
        <f t="shared" si="17"/>
        <v>0</v>
      </c>
    </row>
    <row r="1096" spans="2:9" x14ac:dyDescent="0.2">
      <c r="B1096" s="75"/>
      <c r="I1096" s="52">
        <f t="shared" si="17"/>
        <v>0</v>
      </c>
    </row>
    <row r="1097" spans="2:9" x14ac:dyDescent="0.2">
      <c r="B1097" s="75"/>
      <c r="I1097" s="52">
        <f t="shared" si="17"/>
        <v>0</v>
      </c>
    </row>
    <row r="1098" spans="2:9" x14ac:dyDescent="0.2">
      <c r="B1098" s="75"/>
      <c r="I1098" s="52">
        <f t="shared" si="17"/>
        <v>0</v>
      </c>
    </row>
    <row r="1099" spans="2:9" x14ac:dyDescent="0.2">
      <c r="B1099" s="75"/>
      <c r="I1099" s="52">
        <f t="shared" si="17"/>
        <v>0</v>
      </c>
    </row>
    <row r="1100" spans="2:9" x14ac:dyDescent="0.2">
      <c r="B1100" s="75"/>
      <c r="I1100" s="52">
        <f t="shared" si="17"/>
        <v>0</v>
      </c>
    </row>
    <row r="1101" spans="2:9" x14ac:dyDescent="0.2">
      <c r="B1101" s="75"/>
      <c r="I1101" s="52">
        <f t="shared" si="17"/>
        <v>0</v>
      </c>
    </row>
    <row r="1102" spans="2:9" x14ac:dyDescent="0.2">
      <c r="B1102" s="75"/>
      <c r="I1102" s="52">
        <f t="shared" si="17"/>
        <v>0</v>
      </c>
    </row>
    <row r="1103" spans="2:9" x14ac:dyDescent="0.2">
      <c r="B1103" s="75"/>
      <c r="I1103" s="52">
        <f t="shared" si="17"/>
        <v>0</v>
      </c>
    </row>
    <row r="1104" spans="2:9" x14ac:dyDescent="0.2">
      <c r="B1104" s="75"/>
      <c r="I1104" s="52">
        <f t="shared" si="17"/>
        <v>0</v>
      </c>
    </row>
    <row r="1105" spans="2:9" x14ac:dyDescent="0.2">
      <c r="B1105" s="75"/>
      <c r="I1105" s="52">
        <f t="shared" si="17"/>
        <v>0</v>
      </c>
    </row>
    <row r="1106" spans="2:9" x14ac:dyDescent="0.2">
      <c r="B1106" s="75"/>
      <c r="I1106" s="52">
        <f t="shared" si="17"/>
        <v>0</v>
      </c>
    </row>
    <row r="1107" spans="2:9" x14ac:dyDescent="0.2">
      <c r="B1107" s="75"/>
      <c r="I1107" s="52">
        <f t="shared" si="17"/>
        <v>0</v>
      </c>
    </row>
    <row r="1108" spans="2:9" x14ac:dyDescent="0.2">
      <c r="B1108" s="75"/>
      <c r="I1108" s="52">
        <f t="shared" si="17"/>
        <v>0</v>
      </c>
    </row>
    <row r="1109" spans="2:9" x14ac:dyDescent="0.2">
      <c r="B1109" s="75"/>
      <c r="I1109" s="52">
        <f t="shared" si="17"/>
        <v>0</v>
      </c>
    </row>
    <row r="1110" spans="2:9" x14ac:dyDescent="0.2">
      <c r="B1110" s="75"/>
      <c r="I1110" s="52">
        <f t="shared" si="17"/>
        <v>0</v>
      </c>
    </row>
    <row r="1111" spans="2:9" x14ac:dyDescent="0.2">
      <c r="B1111" s="75"/>
      <c r="I1111" s="52">
        <f t="shared" si="17"/>
        <v>0</v>
      </c>
    </row>
    <row r="1112" spans="2:9" x14ac:dyDescent="0.2">
      <c r="B1112" s="75"/>
      <c r="I1112" s="52">
        <f t="shared" si="17"/>
        <v>0</v>
      </c>
    </row>
    <row r="1113" spans="2:9" x14ac:dyDescent="0.2">
      <c r="B1113" s="75"/>
      <c r="I1113" s="52">
        <f t="shared" si="17"/>
        <v>0</v>
      </c>
    </row>
    <row r="1114" spans="2:9" x14ac:dyDescent="0.2">
      <c r="B1114" s="75"/>
      <c r="I1114" s="52">
        <f t="shared" si="17"/>
        <v>0</v>
      </c>
    </row>
    <row r="1115" spans="2:9" x14ac:dyDescent="0.2">
      <c r="B1115" s="75"/>
      <c r="I1115" s="52">
        <f t="shared" si="17"/>
        <v>0</v>
      </c>
    </row>
    <row r="1116" spans="2:9" x14ac:dyDescent="0.2">
      <c r="B1116" s="75"/>
      <c r="I1116" s="52">
        <f t="shared" si="17"/>
        <v>0</v>
      </c>
    </row>
    <row r="1117" spans="2:9" x14ac:dyDescent="0.2">
      <c r="B1117" s="75"/>
      <c r="I1117" s="52">
        <f t="shared" si="17"/>
        <v>0</v>
      </c>
    </row>
    <row r="1118" spans="2:9" x14ac:dyDescent="0.2">
      <c r="B1118" s="75"/>
      <c r="I1118" s="52">
        <f t="shared" si="17"/>
        <v>0</v>
      </c>
    </row>
    <row r="1119" spans="2:9" x14ac:dyDescent="0.2">
      <c r="B1119" s="75"/>
      <c r="I1119" s="52">
        <f t="shared" si="17"/>
        <v>0</v>
      </c>
    </row>
    <row r="1120" spans="2:9" x14ac:dyDescent="0.2">
      <c r="B1120" s="75"/>
      <c r="I1120" s="52">
        <f t="shared" si="17"/>
        <v>0</v>
      </c>
    </row>
    <row r="1121" spans="2:9" x14ac:dyDescent="0.2">
      <c r="B1121" s="75"/>
      <c r="I1121" s="52">
        <f t="shared" si="17"/>
        <v>0</v>
      </c>
    </row>
    <row r="1122" spans="2:9" x14ac:dyDescent="0.2">
      <c r="B1122" s="75"/>
      <c r="I1122" s="52">
        <f t="shared" si="17"/>
        <v>0</v>
      </c>
    </row>
    <row r="1123" spans="2:9" x14ac:dyDescent="0.2">
      <c r="B1123" s="75"/>
      <c r="I1123" s="52">
        <f t="shared" si="17"/>
        <v>0</v>
      </c>
    </row>
    <row r="1124" spans="2:9" x14ac:dyDescent="0.2">
      <c r="B1124" s="75"/>
      <c r="I1124" s="52">
        <f t="shared" si="17"/>
        <v>0</v>
      </c>
    </row>
    <row r="1125" spans="2:9" x14ac:dyDescent="0.2">
      <c r="B1125" s="75"/>
      <c r="I1125" s="52">
        <f t="shared" si="17"/>
        <v>0</v>
      </c>
    </row>
    <row r="1126" spans="2:9" x14ac:dyDescent="0.2">
      <c r="B1126" s="75"/>
      <c r="I1126" s="52">
        <f t="shared" si="17"/>
        <v>0</v>
      </c>
    </row>
    <row r="1127" spans="2:9" x14ac:dyDescent="0.2">
      <c r="B1127" s="75"/>
      <c r="I1127" s="52">
        <f t="shared" si="17"/>
        <v>0</v>
      </c>
    </row>
    <row r="1128" spans="2:9" x14ac:dyDescent="0.2">
      <c r="B1128" s="75"/>
      <c r="I1128" s="52">
        <f t="shared" si="17"/>
        <v>0</v>
      </c>
    </row>
    <row r="1129" spans="2:9" x14ac:dyDescent="0.2">
      <c r="B1129" s="75"/>
      <c r="I1129" s="52">
        <f t="shared" si="17"/>
        <v>0</v>
      </c>
    </row>
    <row r="1130" spans="2:9" x14ac:dyDescent="0.2">
      <c r="B1130" s="75"/>
      <c r="I1130" s="52">
        <f t="shared" si="17"/>
        <v>0</v>
      </c>
    </row>
    <row r="1131" spans="2:9" x14ac:dyDescent="0.2">
      <c r="B1131" s="75"/>
      <c r="I1131" s="52">
        <f t="shared" si="17"/>
        <v>0</v>
      </c>
    </row>
    <row r="1132" spans="2:9" x14ac:dyDescent="0.2">
      <c r="B1132" s="75"/>
      <c r="I1132" s="52">
        <f t="shared" si="17"/>
        <v>0</v>
      </c>
    </row>
    <row r="1133" spans="2:9" x14ac:dyDescent="0.2">
      <c r="B1133" s="75"/>
      <c r="I1133" s="52">
        <f t="shared" si="17"/>
        <v>0</v>
      </c>
    </row>
    <row r="1134" spans="2:9" x14ac:dyDescent="0.2">
      <c r="B1134" s="75"/>
      <c r="I1134" s="52">
        <f t="shared" si="17"/>
        <v>0</v>
      </c>
    </row>
    <row r="1135" spans="2:9" x14ac:dyDescent="0.2">
      <c r="B1135" s="75"/>
      <c r="I1135" s="52">
        <f t="shared" si="17"/>
        <v>0</v>
      </c>
    </row>
    <row r="1136" spans="2:9" x14ac:dyDescent="0.2">
      <c r="B1136" s="75"/>
      <c r="I1136" s="52">
        <f t="shared" si="17"/>
        <v>0</v>
      </c>
    </row>
    <row r="1137" spans="2:9" x14ac:dyDescent="0.2">
      <c r="B1137" s="75"/>
      <c r="I1137" s="52">
        <f t="shared" si="17"/>
        <v>0</v>
      </c>
    </row>
    <row r="1138" spans="2:9" x14ac:dyDescent="0.2">
      <c r="B1138" s="75"/>
      <c r="I1138" s="52">
        <f t="shared" si="17"/>
        <v>0</v>
      </c>
    </row>
    <row r="1139" spans="2:9" x14ac:dyDescent="0.2">
      <c r="B1139" s="75"/>
      <c r="I1139" s="52">
        <f t="shared" si="17"/>
        <v>0</v>
      </c>
    </row>
    <row r="1140" spans="2:9" x14ac:dyDescent="0.2">
      <c r="B1140" s="75"/>
      <c r="I1140" s="52">
        <f t="shared" ref="I1140:I1203" si="18">ROUND((I1139+G1140-H1140),2)</f>
        <v>0</v>
      </c>
    </row>
    <row r="1141" spans="2:9" x14ac:dyDescent="0.2">
      <c r="B1141" s="75"/>
      <c r="I1141" s="52">
        <f t="shared" si="18"/>
        <v>0</v>
      </c>
    </row>
    <row r="1142" spans="2:9" x14ac:dyDescent="0.2">
      <c r="B1142" s="75"/>
      <c r="I1142" s="52">
        <f t="shared" si="18"/>
        <v>0</v>
      </c>
    </row>
    <row r="1143" spans="2:9" x14ac:dyDescent="0.2">
      <c r="B1143" s="75"/>
      <c r="I1143" s="52">
        <f t="shared" si="18"/>
        <v>0</v>
      </c>
    </row>
    <row r="1144" spans="2:9" x14ac:dyDescent="0.2">
      <c r="B1144" s="75"/>
      <c r="I1144" s="52">
        <f t="shared" si="18"/>
        <v>0</v>
      </c>
    </row>
    <row r="1145" spans="2:9" x14ac:dyDescent="0.2">
      <c r="B1145" s="75"/>
      <c r="I1145" s="52">
        <f t="shared" si="18"/>
        <v>0</v>
      </c>
    </row>
    <row r="1146" spans="2:9" x14ac:dyDescent="0.2">
      <c r="B1146" s="75"/>
      <c r="I1146" s="52">
        <f t="shared" si="18"/>
        <v>0</v>
      </c>
    </row>
    <row r="1147" spans="2:9" x14ac:dyDescent="0.2">
      <c r="B1147" s="75"/>
      <c r="I1147" s="52">
        <f t="shared" si="18"/>
        <v>0</v>
      </c>
    </row>
    <row r="1148" spans="2:9" x14ac:dyDescent="0.2">
      <c r="B1148" s="75"/>
      <c r="I1148" s="52">
        <f t="shared" si="18"/>
        <v>0</v>
      </c>
    </row>
    <row r="1149" spans="2:9" x14ac:dyDescent="0.2">
      <c r="B1149" s="75"/>
      <c r="I1149" s="52">
        <f t="shared" si="18"/>
        <v>0</v>
      </c>
    </row>
    <row r="1150" spans="2:9" x14ac:dyDescent="0.2">
      <c r="B1150" s="75"/>
      <c r="I1150" s="52">
        <f t="shared" si="18"/>
        <v>0</v>
      </c>
    </row>
    <row r="1151" spans="2:9" x14ac:dyDescent="0.2">
      <c r="B1151" s="75"/>
      <c r="I1151" s="52">
        <f t="shared" si="18"/>
        <v>0</v>
      </c>
    </row>
    <row r="1152" spans="2:9" x14ac:dyDescent="0.2">
      <c r="B1152" s="75"/>
      <c r="I1152" s="52">
        <f t="shared" si="18"/>
        <v>0</v>
      </c>
    </row>
    <row r="1153" spans="2:9" x14ac:dyDescent="0.2">
      <c r="B1153" s="75"/>
      <c r="I1153" s="52">
        <f t="shared" si="18"/>
        <v>0</v>
      </c>
    </row>
    <row r="1154" spans="2:9" x14ac:dyDescent="0.2">
      <c r="B1154" s="75"/>
      <c r="I1154" s="52">
        <f t="shared" si="18"/>
        <v>0</v>
      </c>
    </row>
    <row r="1155" spans="2:9" x14ac:dyDescent="0.2">
      <c r="B1155" s="75"/>
      <c r="I1155" s="52">
        <f t="shared" si="18"/>
        <v>0</v>
      </c>
    </row>
    <row r="1156" spans="2:9" x14ac:dyDescent="0.2">
      <c r="B1156" s="75"/>
      <c r="I1156" s="52">
        <f t="shared" si="18"/>
        <v>0</v>
      </c>
    </row>
    <row r="1157" spans="2:9" x14ac:dyDescent="0.2">
      <c r="B1157" s="75"/>
      <c r="I1157" s="52">
        <f t="shared" si="18"/>
        <v>0</v>
      </c>
    </row>
    <row r="1158" spans="2:9" x14ac:dyDescent="0.2">
      <c r="B1158" s="75"/>
      <c r="I1158" s="52">
        <f t="shared" si="18"/>
        <v>0</v>
      </c>
    </row>
    <row r="1159" spans="2:9" x14ac:dyDescent="0.2">
      <c r="B1159" s="75"/>
      <c r="I1159" s="52">
        <f t="shared" si="18"/>
        <v>0</v>
      </c>
    </row>
    <row r="1160" spans="2:9" x14ac:dyDescent="0.2">
      <c r="B1160" s="75"/>
      <c r="I1160" s="52">
        <f t="shared" si="18"/>
        <v>0</v>
      </c>
    </row>
    <row r="1161" spans="2:9" x14ac:dyDescent="0.2">
      <c r="B1161" s="75"/>
      <c r="I1161" s="52">
        <f t="shared" si="18"/>
        <v>0</v>
      </c>
    </row>
    <row r="1162" spans="2:9" x14ac:dyDescent="0.2">
      <c r="B1162" s="75"/>
      <c r="I1162" s="52">
        <f t="shared" si="18"/>
        <v>0</v>
      </c>
    </row>
    <row r="1163" spans="2:9" x14ac:dyDescent="0.2">
      <c r="B1163" s="75"/>
      <c r="I1163" s="52">
        <f t="shared" si="18"/>
        <v>0</v>
      </c>
    </row>
    <row r="1164" spans="2:9" x14ac:dyDescent="0.2">
      <c r="B1164" s="75"/>
      <c r="I1164" s="52">
        <f t="shared" si="18"/>
        <v>0</v>
      </c>
    </row>
    <row r="1165" spans="2:9" x14ac:dyDescent="0.2">
      <c r="B1165" s="75"/>
      <c r="I1165" s="52">
        <f t="shared" si="18"/>
        <v>0</v>
      </c>
    </row>
    <row r="1166" spans="2:9" x14ac:dyDescent="0.2">
      <c r="B1166" s="75"/>
      <c r="I1166" s="52">
        <f t="shared" si="18"/>
        <v>0</v>
      </c>
    </row>
    <row r="1167" spans="2:9" x14ac:dyDescent="0.2">
      <c r="B1167" s="75"/>
      <c r="I1167" s="52">
        <f t="shared" si="18"/>
        <v>0</v>
      </c>
    </row>
    <row r="1168" spans="2:9" x14ac:dyDescent="0.2">
      <c r="B1168" s="75"/>
      <c r="I1168" s="52">
        <f t="shared" si="18"/>
        <v>0</v>
      </c>
    </row>
    <row r="1169" spans="2:9" x14ac:dyDescent="0.2">
      <c r="B1169" s="75"/>
      <c r="I1169" s="52">
        <f t="shared" si="18"/>
        <v>0</v>
      </c>
    </row>
    <row r="1170" spans="2:9" x14ac:dyDescent="0.2">
      <c r="B1170" s="75"/>
      <c r="I1170" s="52">
        <f t="shared" si="18"/>
        <v>0</v>
      </c>
    </row>
    <row r="1171" spans="2:9" x14ac:dyDescent="0.2">
      <c r="B1171" s="75"/>
      <c r="I1171" s="52">
        <f t="shared" si="18"/>
        <v>0</v>
      </c>
    </row>
    <row r="1172" spans="2:9" x14ac:dyDescent="0.2">
      <c r="B1172" s="75"/>
      <c r="I1172" s="52">
        <f t="shared" si="18"/>
        <v>0</v>
      </c>
    </row>
    <row r="1173" spans="2:9" x14ac:dyDescent="0.2">
      <c r="B1173" s="75"/>
      <c r="I1173" s="52">
        <f t="shared" si="18"/>
        <v>0</v>
      </c>
    </row>
    <row r="1174" spans="2:9" x14ac:dyDescent="0.2">
      <c r="B1174" s="75"/>
      <c r="I1174" s="52">
        <f t="shared" si="18"/>
        <v>0</v>
      </c>
    </row>
    <row r="1175" spans="2:9" x14ac:dyDescent="0.2">
      <c r="B1175" s="75"/>
      <c r="I1175" s="52">
        <f t="shared" si="18"/>
        <v>0</v>
      </c>
    </row>
    <row r="1176" spans="2:9" x14ac:dyDescent="0.2">
      <c r="B1176" s="75"/>
      <c r="I1176" s="52">
        <f t="shared" si="18"/>
        <v>0</v>
      </c>
    </row>
    <row r="1177" spans="2:9" x14ac:dyDescent="0.2">
      <c r="B1177" s="75"/>
      <c r="I1177" s="52">
        <f t="shared" si="18"/>
        <v>0</v>
      </c>
    </row>
    <row r="1178" spans="2:9" x14ac:dyDescent="0.2">
      <c r="B1178" s="75"/>
      <c r="I1178" s="52">
        <f t="shared" si="18"/>
        <v>0</v>
      </c>
    </row>
    <row r="1179" spans="2:9" x14ac:dyDescent="0.2">
      <c r="B1179" s="75"/>
      <c r="I1179" s="52">
        <f t="shared" si="18"/>
        <v>0</v>
      </c>
    </row>
    <row r="1180" spans="2:9" x14ac:dyDescent="0.2">
      <c r="B1180" s="75"/>
      <c r="I1180" s="52">
        <f t="shared" si="18"/>
        <v>0</v>
      </c>
    </row>
    <row r="1181" spans="2:9" x14ac:dyDescent="0.2">
      <c r="B1181" s="75"/>
      <c r="I1181" s="52">
        <f t="shared" si="18"/>
        <v>0</v>
      </c>
    </row>
    <row r="1182" spans="2:9" x14ac:dyDescent="0.2">
      <c r="B1182" s="75"/>
      <c r="I1182" s="52">
        <f t="shared" si="18"/>
        <v>0</v>
      </c>
    </row>
    <row r="1183" spans="2:9" x14ac:dyDescent="0.2">
      <c r="B1183" s="75"/>
      <c r="I1183" s="52">
        <f t="shared" si="18"/>
        <v>0</v>
      </c>
    </row>
    <row r="1184" spans="2:9" x14ac:dyDescent="0.2">
      <c r="B1184" s="75"/>
      <c r="I1184" s="52">
        <f t="shared" si="18"/>
        <v>0</v>
      </c>
    </row>
    <row r="1185" spans="2:9" x14ac:dyDescent="0.2">
      <c r="B1185" s="75"/>
      <c r="I1185" s="52">
        <f t="shared" si="18"/>
        <v>0</v>
      </c>
    </row>
    <row r="1186" spans="2:9" x14ac:dyDescent="0.2">
      <c r="B1186" s="75"/>
      <c r="I1186" s="52">
        <f t="shared" si="18"/>
        <v>0</v>
      </c>
    </row>
    <row r="1187" spans="2:9" x14ac:dyDescent="0.2">
      <c r="B1187" s="75"/>
      <c r="I1187" s="52">
        <f t="shared" si="18"/>
        <v>0</v>
      </c>
    </row>
    <row r="1188" spans="2:9" x14ac:dyDescent="0.2">
      <c r="B1188" s="75"/>
      <c r="I1188" s="52">
        <f t="shared" si="18"/>
        <v>0</v>
      </c>
    </row>
    <row r="1189" spans="2:9" x14ac:dyDescent="0.2">
      <c r="B1189" s="75"/>
      <c r="I1189" s="52">
        <f t="shared" si="18"/>
        <v>0</v>
      </c>
    </row>
    <row r="1190" spans="2:9" x14ac:dyDescent="0.2">
      <c r="B1190" s="75"/>
      <c r="I1190" s="52">
        <f t="shared" si="18"/>
        <v>0</v>
      </c>
    </row>
    <row r="1191" spans="2:9" x14ac:dyDescent="0.2">
      <c r="B1191" s="75"/>
      <c r="I1191" s="52">
        <f t="shared" si="18"/>
        <v>0</v>
      </c>
    </row>
    <row r="1192" spans="2:9" x14ac:dyDescent="0.2">
      <c r="B1192" s="75"/>
      <c r="I1192" s="52">
        <f t="shared" si="18"/>
        <v>0</v>
      </c>
    </row>
    <row r="1193" spans="2:9" x14ac:dyDescent="0.2">
      <c r="B1193" s="75"/>
      <c r="I1193" s="52">
        <f t="shared" si="18"/>
        <v>0</v>
      </c>
    </row>
    <row r="1194" spans="2:9" x14ac:dyDescent="0.2">
      <c r="B1194" s="75"/>
      <c r="I1194" s="52">
        <f t="shared" si="18"/>
        <v>0</v>
      </c>
    </row>
    <row r="1195" spans="2:9" x14ac:dyDescent="0.2">
      <c r="B1195" s="75"/>
      <c r="I1195" s="52">
        <f t="shared" si="18"/>
        <v>0</v>
      </c>
    </row>
    <row r="1196" spans="2:9" x14ac:dyDescent="0.2">
      <c r="B1196" s="75"/>
      <c r="I1196" s="52">
        <f t="shared" si="18"/>
        <v>0</v>
      </c>
    </row>
    <row r="1197" spans="2:9" x14ac:dyDescent="0.2">
      <c r="B1197" s="75"/>
      <c r="I1197" s="52">
        <f t="shared" si="18"/>
        <v>0</v>
      </c>
    </row>
    <row r="1198" spans="2:9" x14ac:dyDescent="0.2">
      <c r="B1198" s="75"/>
      <c r="I1198" s="52">
        <f t="shared" si="18"/>
        <v>0</v>
      </c>
    </row>
    <row r="1199" spans="2:9" x14ac:dyDescent="0.2">
      <c r="B1199" s="75"/>
      <c r="I1199" s="52">
        <f t="shared" si="18"/>
        <v>0</v>
      </c>
    </row>
    <row r="1200" spans="2:9" x14ac:dyDescent="0.2">
      <c r="B1200" s="75"/>
      <c r="I1200" s="52">
        <f t="shared" si="18"/>
        <v>0</v>
      </c>
    </row>
    <row r="1201" spans="2:9" x14ac:dyDescent="0.2">
      <c r="B1201" s="75"/>
      <c r="I1201" s="52">
        <f t="shared" si="18"/>
        <v>0</v>
      </c>
    </row>
    <row r="1202" spans="2:9" x14ac:dyDescent="0.2">
      <c r="B1202" s="75"/>
      <c r="I1202" s="52">
        <f t="shared" si="18"/>
        <v>0</v>
      </c>
    </row>
    <row r="1203" spans="2:9" x14ac:dyDescent="0.2">
      <c r="B1203" s="75"/>
      <c r="I1203" s="52">
        <f t="shared" si="18"/>
        <v>0</v>
      </c>
    </row>
    <row r="1204" spans="2:9" x14ac:dyDescent="0.2">
      <c r="B1204" s="75"/>
      <c r="I1204" s="52">
        <f t="shared" ref="I1204:I1267" si="19">ROUND((I1203+G1204-H1204),2)</f>
        <v>0</v>
      </c>
    </row>
    <row r="1205" spans="2:9" x14ac:dyDescent="0.2">
      <c r="B1205" s="75"/>
      <c r="I1205" s="52">
        <f t="shared" si="19"/>
        <v>0</v>
      </c>
    </row>
    <row r="1206" spans="2:9" x14ac:dyDescent="0.2">
      <c r="B1206" s="75"/>
      <c r="I1206" s="52">
        <f t="shared" si="19"/>
        <v>0</v>
      </c>
    </row>
    <row r="1207" spans="2:9" x14ac:dyDescent="0.2">
      <c r="B1207" s="75"/>
      <c r="I1207" s="52">
        <f t="shared" si="19"/>
        <v>0</v>
      </c>
    </row>
    <row r="1208" spans="2:9" x14ac:dyDescent="0.2">
      <c r="B1208" s="75"/>
      <c r="I1208" s="52">
        <f t="shared" si="19"/>
        <v>0</v>
      </c>
    </row>
    <row r="1209" spans="2:9" x14ac:dyDescent="0.2">
      <c r="B1209" s="75"/>
      <c r="I1209" s="52">
        <f t="shared" si="19"/>
        <v>0</v>
      </c>
    </row>
    <row r="1210" spans="2:9" x14ac:dyDescent="0.2">
      <c r="B1210" s="75"/>
      <c r="I1210" s="52">
        <f t="shared" si="19"/>
        <v>0</v>
      </c>
    </row>
    <row r="1211" spans="2:9" x14ac:dyDescent="0.2">
      <c r="B1211" s="75"/>
      <c r="I1211" s="52">
        <f t="shared" si="19"/>
        <v>0</v>
      </c>
    </row>
    <row r="1212" spans="2:9" x14ac:dyDescent="0.2">
      <c r="B1212" s="75"/>
      <c r="I1212" s="52">
        <f t="shared" si="19"/>
        <v>0</v>
      </c>
    </row>
    <row r="1213" spans="2:9" x14ac:dyDescent="0.2">
      <c r="B1213" s="75"/>
      <c r="I1213" s="52">
        <f t="shared" si="19"/>
        <v>0</v>
      </c>
    </row>
    <row r="1214" spans="2:9" x14ac:dyDescent="0.2">
      <c r="B1214" s="75"/>
      <c r="I1214" s="52">
        <f t="shared" si="19"/>
        <v>0</v>
      </c>
    </row>
    <row r="1215" spans="2:9" x14ac:dyDescent="0.2">
      <c r="B1215" s="75"/>
      <c r="I1215" s="52">
        <f t="shared" si="19"/>
        <v>0</v>
      </c>
    </row>
    <row r="1216" spans="2:9" x14ac:dyDescent="0.2">
      <c r="B1216" s="75"/>
      <c r="I1216" s="52">
        <f t="shared" si="19"/>
        <v>0</v>
      </c>
    </row>
    <row r="1217" spans="2:9" x14ac:dyDescent="0.2">
      <c r="B1217" s="75"/>
      <c r="I1217" s="52">
        <f t="shared" si="19"/>
        <v>0</v>
      </c>
    </row>
    <row r="1218" spans="2:9" x14ac:dyDescent="0.2">
      <c r="B1218" s="75"/>
      <c r="I1218" s="52">
        <f t="shared" si="19"/>
        <v>0</v>
      </c>
    </row>
    <row r="1219" spans="2:9" x14ac:dyDescent="0.2">
      <c r="B1219" s="75"/>
      <c r="I1219" s="52">
        <f t="shared" si="19"/>
        <v>0</v>
      </c>
    </row>
    <row r="1220" spans="2:9" x14ac:dyDescent="0.2">
      <c r="B1220" s="75"/>
      <c r="I1220" s="52">
        <f t="shared" si="19"/>
        <v>0</v>
      </c>
    </row>
    <row r="1221" spans="2:9" x14ac:dyDescent="0.2">
      <c r="B1221" s="75"/>
      <c r="I1221" s="52">
        <f t="shared" si="19"/>
        <v>0</v>
      </c>
    </row>
    <row r="1222" spans="2:9" x14ac:dyDescent="0.2">
      <c r="B1222" s="75"/>
      <c r="I1222" s="52">
        <f t="shared" si="19"/>
        <v>0</v>
      </c>
    </row>
    <row r="1223" spans="2:9" x14ac:dyDescent="0.2">
      <c r="B1223" s="75"/>
      <c r="I1223" s="52">
        <f t="shared" si="19"/>
        <v>0</v>
      </c>
    </row>
    <row r="1224" spans="2:9" x14ac:dyDescent="0.2">
      <c r="B1224" s="75"/>
      <c r="I1224" s="52">
        <f t="shared" si="19"/>
        <v>0</v>
      </c>
    </row>
    <row r="1225" spans="2:9" x14ac:dyDescent="0.2">
      <c r="B1225" s="75"/>
      <c r="I1225" s="52">
        <f t="shared" si="19"/>
        <v>0</v>
      </c>
    </row>
    <row r="1226" spans="2:9" x14ac:dyDescent="0.2">
      <c r="B1226" s="75"/>
      <c r="I1226" s="52">
        <f t="shared" si="19"/>
        <v>0</v>
      </c>
    </row>
    <row r="1227" spans="2:9" x14ac:dyDescent="0.2">
      <c r="B1227" s="75"/>
      <c r="I1227" s="52">
        <f t="shared" si="19"/>
        <v>0</v>
      </c>
    </row>
    <row r="1228" spans="2:9" x14ac:dyDescent="0.2">
      <c r="B1228" s="75"/>
      <c r="I1228" s="52">
        <f t="shared" si="19"/>
        <v>0</v>
      </c>
    </row>
    <row r="1229" spans="2:9" x14ac:dyDescent="0.2">
      <c r="B1229" s="75"/>
      <c r="I1229" s="52">
        <f t="shared" si="19"/>
        <v>0</v>
      </c>
    </row>
    <row r="1230" spans="2:9" x14ac:dyDescent="0.2">
      <c r="B1230" s="75"/>
      <c r="I1230" s="52">
        <f t="shared" si="19"/>
        <v>0</v>
      </c>
    </row>
    <row r="1231" spans="2:9" x14ac:dyDescent="0.2">
      <c r="B1231" s="75"/>
      <c r="I1231" s="52">
        <f t="shared" si="19"/>
        <v>0</v>
      </c>
    </row>
    <row r="1232" spans="2:9" x14ac:dyDescent="0.2">
      <c r="B1232" s="75"/>
      <c r="I1232" s="52">
        <f t="shared" si="19"/>
        <v>0</v>
      </c>
    </row>
    <row r="1233" spans="2:9" x14ac:dyDescent="0.2">
      <c r="B1233" s="75"/>
      <c r="I1233" s="52">
        <f t="shared" si="19"/>
        <v>0</v>
      </c>
    </row>
    <row r="1234" spans="2:9" x14ac:dyDescent="0.2">
      <c r="B1234" s="75"/>
      <c r="I1234" s="52">
        <f t="shared" si="19"/>
        <v>0</v>
      </c>
    </row>
    <row r="1235" spans="2:9" x14ac:dyDescent="0.2">
      <c r="B1235" s="75"/>
      <c r="I1235" s="52">
        <f t="shared" si="19"/>
        <v>0</v>
      </c>
    </row>
    <row r="1236" spans="2:9" x14ac:dyDescent="0.2">
      <c r="B1236" s="75"/>
      <c r="I1236" s="52">
        <f t="shared" si="19"/>
        <v>0</v>
      </c>
    </row>
    <row r="1237" spans="2:9" x14ac:dyDescent="0.2">
      <c r="B1237" s="75"/>
      <c r="I1237" s="52">
        <f t="shared" si="19"/>
        <v>0</v>
      </c>
    </row>
    <row r="1238" spans="2:9" x14ac:dyDescent="0.2">
      <c r="B1238" s="75"/>
      <c r="I1238" s="52">
        <f t="shared" si="19"/>
        <v>0</v>
      </c>
    </row>
    <row r="1239" spans="2:9" x14ac:dyDescent="0.2">
      <c r="B1239" s="75"/>
      <c r="I1239" s="52">
        <f t="shared" si="19"/>
        <v>0</v>
      </c>
    </row>
    <row r="1240" spans="2:9" x14ac:dyDescent="0.2">
      <c r="B1240" s="75"/>
      <c r="I1240" s="52">
        <f t="shared" si="19"/>
        <v>0</v>
      </c>
    </row>
    <row r="1241" spans="2:9" x14ac:dyDescent="0.2">
      <c r="B1241" s="75"/>
      <c r="I1241" s="52">
        <f t="shared" si="19"/>
        <v>0</v>
      </c>
    </row>
    <row r="1242" spans="2:9" x14ac:dyDescent="0.2">
      <c r="B1242" s="75"/>
      <c r="I1242" s="52">
        <f t="shared" si="19"/>
        <v>0</v>
      </c>
    </row>
    <row r="1243" spans="2:9" x14ac:dyDescent="0.2">
      <c r="B1243" s="75"/>
      <c r="I1243" s="52">
        <f t="shared" si="19"/>
        <v>0</v>
      </c>
    </row>
    <row r="1244" spans="2:9" x14ac:dyDescent="0.2">
      <c r="B1244" s="75"/>
      <c r="I1244" s="52">
        <f t="shared" si="19"/>
        <v>0</v>
      </c>
    </row>
    <row r="1245" spans="2:9" x14ac:dyDescent="0.2">
      <c r="B1245" s="75"/>
      <c r="I1245" s="52">
        <f t="shared" si="19"/>
        <v>0</v>
      </c>
    </row>
    <row r="1246" spans="2:9" x14ac:dyDescent="0.2">
      <c r="B1246" s="75"/>
      <c r="I1246" s="52">
        <f t="shared" si="19"/>
        <v>0</v>
      </c>
    </row>
    <row r="1247" spans="2:9" x14ac:dyDescent="0.2">
      <c r="B1247" s="75"/>
      <c r="I1247" s="52">
        <f t="shared" si="19"/>
        <v>0</v>
      </c>
    </row>
    <row r="1248" spans="2:9" x14ac:dyDescent="0.2">
      <c r="B1248" s="75"/>
      <c r="I1248" s="52">
        <f t="shared" si="19"/>
        <v>0</v>
      </c>
    </row>
    <row r="1249" spans="2:9" x14ac:dyDescent="0.2">
      <c r="B1249" s="75"/>
      <c r="I1249" s="52">
        <f t="shared" si="19"/>
        <v>0</v>
      </c>
    </row>
    <row r="1250" spans="2:9" x14ac:dyDescent="0.2">
      <c r="B1250" s="75"/>
      <c r="I1250" s="52">
        <f t="shared" si="19"/>
        <v>0</v>
      </c>
    </row>
    <row r="1251" spans="2:9" x14ac:dyDescent="0.2">
      <c r="B1251" s="75"/>
      <c r="I1251" s="52">
        <f t="shared" si="19"/>
        <v>0</v>
      </c>
    </row>
    <row r="1252" spans="2:9" x14ac:dyDescent="0.2">
      <c r="B1252" s="75"/>
      <c r="I1252" s="52">
        <f t="shared" si="19"/>
        <v>0</v>
      </c>
    </row>
    <row r="1253" spans="2:9" x14ac:dyDescent="0.2">
      <c r="B1253" s="75"/>
      <c r="I1253" s="52">
        <f t="shared" si="19"/>
        <v>0</v>
      </c>
    </row>
    <row r="1254" spans="2:9" x14ac:dyDescent="0.2">
      <c r="B1254" s="75"/>
      <c r="I1254" s="52">
        <f t="shared" si="19"/>
        <v>0</v>
      </c>
    </row>
    <row r="1255" spans="2:9" x14ac:dyDescent="0.2">
      <c r="B1255" s="75"/>
      <c r="I1255" s="52">
        <f t="shared" si="19"/>
        <v>0</v>
      </c>
    </row>
    <row r="1256" spans="2:9" x14ac:dyDescent="0.2">
      <c r="B1256" s="75"/>
      <c r="I1256" s="52">
        <f t="shared" si="19"/>
        <v>0</v>
      </c>
    </row>
    <row r="1257" spans="2:9" x14ac:dyDescent="0.2">
      <c r="B1257" s="75"/>
      <c r="I1257" s="52">
        <f t="shared" si="19"/>
        <v>0</v>
      </c>
    </row>
    <row r="1258" spans="2:9" x14ac:dyDescent="0.2">
      <c r="B1258" s="75"/>
      <c r="I1258" s="52">
        <f t="shared" si="19"/>
        <v>0</v>
      </c>
    </row>
    <row r="1259" spans="2:9" x14ac:dyDescent="0.2">
      <c r="B1259" s="75"/>
      <c r="I1259" s="52">
        <f t="shared" si="19"/>
        <v>0</v>
      </c>
    </row>
    <row r="1260" spans="2:9" x14ac:dyDescent="0.2">
      <c r="B1260" s="75"/>
      <c r="I1260" s="52">
        <f t="shared" si="19"/>
        <v>0</v>
      </c>
    </row>
    <row r="1261" spans="2:9" x14ac:dyDescent="0.2">
      <c r="B1261" s="75"/>
      <c r="I1261" s="52">
        <f t="shared" si="19"/>
        <v>0</v>
      </c>
    </row>
    <row r="1262" spans="2:9" x14ac:dyDescent="0.2">
      <c r="B1262" s="75"/>
      <c r="I1262" s="52">
        <f t="shared" si="19"/>
        <v>0</v>
      </c>
    </row>
    <row r="1263" spans="2:9" x14ac:dyDescent="0.2">
      <c r="B1263" s="75"/>
      <c r="I1263" s="52">
        <f t="shared" si="19"/>
        <v>0</v>
      </c>
    </row>
    <row r="1264" spans="2:9" x14ac:dyDescent="0.2">
      <c r="B1264" s="75"/>
      <c r="I1264" s="52">
        <f t="shared" si="19"/>
        <v>0</v>
      </c>
    </row>
    <row r="1265" spans="2:9" x14ac:dyDescent="0.2">
      <c r="B1265" s="75"/>
      <c r="I1265" s="52">
        <f t="shared" si="19"/>
        <v>0</v>
      </c>
    </row>
    <row r="1266" spans="2:9" x14ac:dyDescent="0.2">
      <c r="B1266" s="75"/>
      <c r="I1266" s="52">
        <f t="shared" si="19"/>
        <v>0</v>
      </c>
    </row>
    <row r="1267" spans="2:9" x14ac:dyDescent="0.2">
      <c r="B1267" s="75"/>
      <c r="I1267" s="52">
        <f t="shared" si="19"/>
        <v>0</v>
      </c>
    </row>
    <row r="1268" spans="2:9" x14ac:dyDescent="0.2">
      <c r="B1268" s="75"/>
      <c r="I1268" s="52">
        <f t="shared" ref="I1268:I1331" si="20">ROUND((I1267+G1268-H1268),2)</f>
        <v>0</v>
      </c>
    </row>
    <row r="1269" spans="2:9" x14ac:dyDescent="0.2">
      <c r="B1269" s="75"/>
      <c r="I1269" s="52">
        <f t="shared" si="20"/>
        <v>0</v>
      </c>
    </row>
    <row r="1270" spans="2:9" x14ac:dyDescent="0.2">
      <c r="B1270" s="75"/>
      <c r="I1270" s="52">
        <f t="shared" si="20"/>
        <v>0</v>
      </c>
    </row>
    <row r="1271" spans="2:9" x14ac:dyDescent="0.2">
      <c r="B1271" s="75"/>
      <c r="I1271" s="52">
        <f t="shared" si="20"/>
        <v>0</v>
      </c>
    </row>
    <row r="1272" spans="2:9" x14ac:dyDescent="0.2">
      <c r="B1272" s="75"/>
      <c r="I1272" s="52">
        <f t="shared" si="20"/>
        <v>0</v>
      </c>
    </row>
    <row r="1273" spans="2:9" x14ac:dyDescent="0.2">
      <c r="B1273" s="75"/>
      <c r="I1273" s="52">
        <f t="shared" si="20"/>
        <v>0</v>
      </c>
    </row>
    <row r="1274" spans="2:9" x14ac:dyDescent="0.2">
      <c r="B1274" s="75"/>
      <c r="I1274" s="52">
        <f t="shared" si="20"/>
        <v>0</v>
      </c>
    </row>
    <row r="1275" spans="2:9" x14ac:dyDescent="0.2">
      <c r="B1275" s="75"/>
      <c r="I1275" s="52">
        <f t="shared" si="20"/>
        <v>0</v>
      </c>
    </row>
    <row r="1276" spans="2:9" x14ac:dyDescent="0.2">
      <c r="B1276" s="75"/>
      <c r="I1276" s="52">
        <f t="shared" si="20"/>
        <v>0</v>
      </c>
    </row>
    <row r="1277" spans="2:9" x14ac:dyDescent="0.2">
      <c r="B1277" s="75"/>
      <c r="I1277" s="52">
        <f t="shared" si="20"/>
        <v>0</v>
      </c>
    </row>
    <row r="1278" spans="2:9" x14ac:dyDescent="0.2">
      <c r="B1278" s="75"/>
      <c r="I1278" s="52">
        <f t="shared" si="20"/>
        <v>0</v>
      </c>
    </row>
    <row r="1279" spans="2:9" x14ac:dyDescent="0.2">
      <c r="B1279" s="75"/>
      <c r="I1279" s="52">
        <f t="shared" si="20"/>
        <v>0</v>
      </c>
    </row>
    <row r="1280" spans="2:9" x14ac:dyDescent="0.2">
      <c r="B1280" s="75"/>
      <c r="I1280" s="52">
        <f t="shared" si="20"/>
        <v>0</v>
      </c>
    </row>
    <row r="1281" spans="2:9" x14ac:dyDescent="0.2">
      <c r="B1281" s="75"/>
      <c r="I1281" s="52">
        <f t="shared" si="20"/>
        <v>0</v>
      </c>
    </row>
    <row r="1282" spans="2:9" x14ac:dyDescent="0.2">
      <c r="B1282" s="75"/>
      <c r="I1282" s="52">
        <f t="shared" si="20"/>
        <v>0</v>
      </c>
    </row>
    <row r="1283" spans="2:9" x14ac:dyDescent="0.2">
      <c r="B1283" s="75"/>
      <c r="I1283" s="52">
        <f t="shared" si="20"/>
        <v>0</v>
      </c>
    </row>
    <row r="1284" spans="2:9" x14ac:dyDescent="0.2">
      <c r="B1284" s="75"/>
      <c r="I1284" s="52">
        <f t="shared" si="20"/>
        <v>0</v>
      </c>
    </row>
    <row r="1285" spans="2:9" x14ac:dyDescent="0.2">
      <c r="B1285" s="75"/>
      <c r="I1285" s="52">
        <f t="shared" si="20"/>
        <v>0</v>
      </c>
    </row>
    <row r="1286" spans="2:9" x14ac:dyDescent="0.2">
      <c r="B1286" s="75"/>
      <c r="I1286" s="52">
        <f t="shared" si="20"/>
        <v>0</v>
      </c>
    </row>
    <row r="1287" spans="2:9" x14ac:dyDescent="0.2">
      <c r="B1287" s="75"/>
      <c r="I1287" s="52">
        <f t="shared" si="20"/>
        <v>0</v>
      </c>
    </row>
    <row r="1288" spans="2:9" x14ac:dyDescent="0.2">
      <c r="B1288" s="75"/>
      <c r="I1288" s="52">
        <f t="shared" si="20"/>
        <v>0</v>
      </c>
    </row>
    <row r="1289" spans="2:9" x14ac:dyDescent="0.2">
      <c r="B1289" s="75"/>
      <c r="I1289" s="52">
        <f t="shared" si="20"/>
        <v>0</v>
      </c>
    </row>
    <row r="1290" spans="2:9" x14ac:dyDescent="0.2">
      <c r="B1290" s="75"/>
      <c r="I1290" s="52">
        <f t="shared" si="20"/>
        <v>0</v>
      </c>
    </row>
    <row r="1291" spans="2:9" x14ac:dyDescent="0.2">
      <c r="B1291" s="75"/>
      <c r="I1291" s="52">
        <f t="shared" si="20"/>
        <v>0</v>
      </c>
    </row>
    <row r="1292" spans="2:9" x14ac:dyDescent="0.2">
      <c r="B1292" s="75"/>
      <c r="I1292" s="52">
        <f t="shared" si="20"/>
        <v>0</v>
      </c>
    </row>
    <row r="1293" spans="2:9" x14ac:dyDescent="0.2">
      <c r="B1293" s="75"/>
      <c r="I1293" s="52">
        <f t="shared" si="20"/>
        <v>0</v>
      </c>
    </row>
    <row r="1294" spans="2:9" x14ac:dyDescent="0.2">
      <c r="B1294" s="75"/>
      <c r="I1294" s="52">
        <f t="shared" si="20"/>
        <v>0</v>
      </c>
    </row>
    <row r="1295" spans="2:9" x14ac:dyDescent="0.2">
      <c r="B1295" s="75"/>
      <c r="I1295" s="52">
        <f t="shared" si="20"/>
        <v>0</v>
      </c>
    </row>
    <row r="1296" spans="2:9" x14ac:dyDescent="0.2">
      <c r="B1296" s="75"/>
      <c r="I1296" s="52">
        <f t="shared" si="20"/>
        <v>0</v>
      </c>
    </row>
    <row r="1297" spans="2:9" x14ac:dyDescent="0.2">
      <c r="B1297" s="75"/>
      <c r="I1297" s="52">
        <f t="shared" si="20"/>
        <v>0</v>
      </c>
    </row>
    <row r="1298" spans="2:9" x14ac:dyDescent="0.2">
      <c r="B1298" s="75"/>
      <c r="I1298" s="52">
        <f t="shared" si="20"/>
        <v>0</v>
      </c>
    </row>
    <row r="1299" spans="2:9" x14ac:dyDescent="0.2">
      <c r="B1299" s="75"/>
      <c r="I1299" s="52">
        <f t="shared" si="20"/>
        <v>0</v>
      </c>
    </row>
    <row r="1300" spans="2:9" x14ac:dyDescent="0.2">
      <c r="B1300" s="75"/>
      <c r="I1300" s="52">
        <f t="shared" si="20"/>
        <v>0</v>
      </c>
    </row>
    <row r="1301" spans="2:9" x14ac:dyDescent="0.2">
      <c r="B1301" s="75"/>
      <c r="I1301" s="52">
        <f t="shared" si="20"/>
        <v>0</v>
      </c>
    </row>
    <row r="1302" spans="2:9" x14ac:dyDescent="0.2">
      <c r="B1302" s="75"/>
      <c r="I1302" s="52">
        <f t="shared" si="20"/>
        <v>0</v>
      </c>
    </row>
    <row r="1303" spans="2:9" x14ac:dyDescent="0.2">
      <c r="B1303" s="75"/>
      <c r="I1303" s="52">
        <f t="shared" si="20"/>
        <v>0</v>
      </c>
    </row>
    <row r="1304" spans="2:9" x14ac:dyDescent="0.2">
      <c r="B1304" s="75"/>
      <c r="I1304" s="52">
        <f t="shared" si="20"/>
        <v>0</v>
      </c>
    </row>
    <row r="1305" spans="2:9" x14ac:dyDescent="0.2">
      <c r="B1305" s="75"/>
      <c r="I1305" s="52">
        <f t="shared" si="20"/>
        <v>0</v>
      </c>
    </row>
    <row r="1306" spans="2:9" x14ac:dyDescent="0.2">
      <c r="B1306" s="75"/>
      <c r="I1306" s="52">
        <f t="shared" si="20"/>
        <v>0</v>
      </c>
    </row>
    <row r="1307" spans="2:9" x14ac:dyDescent="0.2">
      <c r="B1307" s="75"/>
      <c r="I1307" s="52">
        <f t="shared" si="20"/>
        <v>0</v>
      </c>
    </row>
    <row r="1308" spans="2:9" x14ac:dyDescent="0.2">
      <c r="B1308" s="75"/>
      <c r="I1308" s="52">
        <f t="shared" si="20"/>
        <v>0</v>
      </c>
    </row>
    <row r="1309" spans="2:9" x14ac:dyDescent="0.2">
      <c r="B1309" s="75"/>
      <c r="I1309" s="52">
        <f t="shared" si="20"/>
        <v>0</v>
      </c>
    </row>
    <row r="1310" spans="2:9" x14ac:dyDescent="0.2">
      <c r="B1310" s="75"/>
      <c r="I1310" s="52">
        <f t="shared" si="20"/>
        <v>0</v>
      </c>
    </row>
    <row r="1311" spans="2:9" x14ac:dyDescent="0.2">
      <c r="B1311" s="75"/>
      <c r="I1311" s="52">
        <f t="shared" si="20"/>
        <v>0</v>
      </c>
    </row>
    <row r="1312" spans="2:9" x14ac:dyDescent="0.2">
      <c r="B1312" s="75"/>
      <c r="I1312" s="52">
        <f t="shared" si="20"/>
        <v>0</v>
      </c>
    </row>
    <row r="1313" spans="2:9" x14ac:dyDescent="0.2">
      <c r="B1313" s="75"/>
      <c r="I1313" s="52">
        <f t="shared" si="20"/>
        <v>0</v>
      </c>
    </row>
    <row r="1314" spans="2:9" x14ac:dyDescent="0.2">
      <c r="B1314" s="75"/>
      <c r="I1314" s="52">
        <f t="shared" si="20"/>
        <v>0</v>
      </c>
    </row>
    <row r="1315" spans="2:9" x14ac:dyDescent="0.2">
      <c r="B1315" s="75"/>
      <c r="I1315" s="52">
        <f t="shared" si="20"/>
        <v>0</v>
      </c>
    </row>
    <row r="1316" spans="2:9" x14ac:dyDescent="0.2">
      <c r="B1316" s="75"/>
      <c r="I1316" s="52">
        <f t="shared" si="20"/>
        <v>0</v>
      </c>
    </row>
    <row r="1317" spans="2:9" x14ac:dyDescent="0.2">
      <c r="B1317" s="75"/>
      <c r="I1317" s="52">
        <f t="shared" si="20"/>
        <v>0</v>
      </c>
    </row>
    <row r="1318" spans="2:9" x14ac:dyDescent="0.2">
      <c r="B1318" s="75"/>
      <c r="I1318" s="52">
        <f t="shared" si="20"/>
        <v>0</v>
      </c>
    </row>
    <row r="1319" spans="2:9" x14ac:dyDescent="0.2">
      <c r="B1319" s="75"/>
      <c r="I1319" s="52">
        <f t="shared" si="20"/>
        <v>0</v>
      </c>
    </row>
    <row r="1320" spans="2:9" x14ac:dyDescent="0.2">
      <c r="B1320" s="75"/>
      <c r="I1320" s="52">
        <f t="shared" si="20"/>
        <v>0</v>
      </c>
    </row>
    <row r="1321" spans="2:9" x14ac:dyDescent="0.2">
      <c r="B1321" s="75"/>
      <c r="I1321" s="52">
        <f t="shared" si="20"/>
        <v>0</v>
      </c>
    </row>
    <row r="1322" spans="2:9" x14ac:dyDescent="0.2">
      <c r="B1322" s="75"/>
      <c r="I1322" s="52">
        <f t="shared" si="20"/>
        <v>0</v>
      </c>
    </row>
    <row r="1323" spans="2:9" x14ac:dyDescent="0.2">
      <c r="B1323" s="75"/>
      <c r="I1323" s="52">
        <f t="shared" si="20"/>
        <v>0</v>
      </c>
    </row>
    <row r="1324" spans="2:9" x14ac:dyDescent="0.2">
      <c r="B1324" s="75"/>
      <c r="I1324" s="52">
        <f t="shared" si="20"/>
        <v>0</v>
      </c>
    </row>
    <row r="1325" spans="2:9" x14ac:dyDescent="0.2">
      <c r="B1325" s="75"/>
      <c r="I1325" s="52">
        <f t="shared" si="20"/>
        <v>0</v>
      </c>
    </row>
    <row r="1326" spans="2:9" x14ac:dyDescent="0.2">
      <c r="B1326" s="75"/>
      <c r="I1326" s="52">
        <f t="shared" si="20"/>
        <v>0</v>
      </c>
    </row>
    <row r="1327" spans="2:9" x14ac:dyDescent="0.2">
      <c r="B1327" s="75"/>
      <c r="I1327" s="52">
        <f t="shared" si="20"/>
        <v>0</v>
      </c>
    </row>
    <row r="1328" spans="2:9" x14ac:dyDescent="0.2">
      <c r="B1328" s="75"/>
      <c r="I1328" s="52">
        <f t="shared" si="20"/>
        <v>0</v>
      </c>
    </row>
    <row r="1329" spans="2:9" x14ac:dyDescent="0.2">
      <c r="B1329" s="75"/>
      <c r="I1329" s="52">
        <f t="shared" si="20"/>
        <v>0</v>
      </c>
    </row>
    <row r="1330" spans="2:9" x14ac:dyDescent="0.2">
      <c r="B1330" s="75"/>
      <c r="I1330" s="52">
        <f t="shared" si="20"/>
        <v>0</v>
      </c>
    </row>
    <row r="1331" spans="2:9" x14ac:dyDescent="0.2">
      <c r="B1331" s="75"/>
      <c r="I1331" s="52">
        <f t="shared" si="20"/>
        <v>0</v>
      </c>
    </row>
    <row r="1332" spans="2:9" x14ac:dyDescent="0.2">
      <c r="B1332" s="75"/>
      <c r="I1332" s="52">
        <f t="shared" ref="I1332:I1395" si="21">ROUND((I1331+G1332-H1332),2)</f>
        <v>0</v>
      </c>
    </row>
    <row r="1333" spans="2:9" x14ac:dyDescent="0.2">
      <c r="B1333" s="75"/>
      <c r="I1333" s="52">
        <f t="shared" si="21"/>
        <v>0</v>
      </c>
    </row>
    <row r="1334" spans="2:9" x14ac:dyDescent="0.2">
      <c r="B1334" s="75"/>
      <c r="I1334" s="52">
        <f t="shared" si="21"/>
        <v>0</v>
      </c>
    </row>
    <row r="1335" spans="2:9" x14ac:dyDescent="0.2">
      <c r="B1335" s="75"/>
      <c r="I1335" s="52">
        <f t="shared" si="21"/>
        <v>0</v>
      </c>
    </row>
    <row r="1336" spans="2:9" x14ac:dyDescent="0.2">
      <c r="B1336" s="75"/>
      <c r="I1336" s="52">
        <f t="shared" si="21"/>
        <v>0</v>
      </c>
    </row>
    <row r="1337" spans="2:9" x14ac:dyDescent="0.2">
      <c r="B1337" s="75"/>
      <c r="I1337" s="52">
        <f t="shared" si="21"/>
        <v>0</v>
      </c>
    </row>
    <row r="1338" spans="2:9" x14ac:dyDescent="0.2">
      <c r="B1338" s="75"/>
      <c r="I1338" s="52">
        <f t="shared" si="21"/>
        <v>0</v>
      </c>
    </row>
    <row r="1339" spans="2:9" x14ac:dyDescent="0.2">
      <c r="B1339" s="75"/>
      <c r="I1339" s="52">
        <f t="shared" si="21"/>
        <v>0</v>
      </c>
    </row>
    <row r="1340" spans="2:9" x14ac:dyDescent="0.2">
      <c r="B1340" s="75"/>
      <c r="I1340" s="52">
        <f t="shared" si="21"/>
        <v>0</v>
      </c>
    </row>
    <row r="1341" spans="2:9" x14ac:dyDescent="0.2">
      <c r="B1341" s="75"/>
      <c r="I1341" s="52">
        <f t="shared" si="21"/>
        <v>0</v>
      </c>
    </row>
    <row r="1342" spans="2:9" x14ac:dyDescent="0.2">
      <c r="B1342" s="75"/>
      <c r="I1342" s="52">
        <f t="shared" si="21"/>
        <v>0</v>
      </c>
    </row>
    <row r="1343" spans="2:9" x14ac:dyDescent="0.2">
      <c r="B1343" s="75"/>
      <c r="I1343" s="52">
        <f t="shared" si="21"/>
        <v>0</v>
      </c>
    </row>
    <row r="1344" spans="2:9" x14ac:dyDescent="0.2">
      <c r="B1344" s="75"/>
      <c r="I1344" s="52">
        <f t="shared" si="21"/>
        <v>0</v>
      </c>
    </row>
    <row r="1345" spans="2:9" x14ac:dyDescent="0.2">
      <c r="B1345" s="75"/>
      <c r="I1345" s="52">
        <f t="shared" si="21"/>
        <v>0</v>
      </c>
    </row>
    <row r="1346" spans="2:9" x14ac:dyDescent="0.2">
      <c r="B1346" s="75"/>
      <c r="I1346" s="52">
        <f t="shared" si="21"/>
        <v>0</v>
      </c>
    </row>
    <row r="1347" spans="2:9" x14ac:dyDescent="0.2">
      <c r="B1347" s="75"/>
      <c r="I1347" s="52">
        <f t="shared" si="21"/>
        <v>0</v>
      </c>
    </row>
    <row r="1348" spans="2:9" x14ac:dyDescent="0.2">
      <c r="B1348" s="75"/>
      <c r="I1348" s="52">
        <f t="shared" si="21"/>
        <v>0</v>
      </c>
    </row>
    <row r="1349" spans="2:9" x14ac:dyDescent="0.2">
      <c r="B1349" s="75"/>
      <c r="I1349" s="52">
        <f t="shared" si="21"/>
        <v>0</v>
      </c>
    </row>
    <row r="1350" spans="2:9" x14ac:dyDescent="0.2">
      <c r="B1350" s="75"/>
      <c r="I1350" s="52">
        <f t="shared" si="21"/>
        <v>0</v>
      </c>
    </row>
    <row r="1351" spans="2:9" x14ac:dyDescent="0.2">
      <c r="B1351" s="75"/>
      <c r="I1351" s="52">
        <f t="shared" si="21"/>
        <v>0</v>
      </c>
    </row>
    <row r="1352" spans="2:9" x14ac:dyDescent="0.2">
      <c r="B1352" s="75"/>
      <c r="I1352" s="52">
        <f t="shared" si="21"/>
        <v>0</v>
      </c>
    </row>
    <row r="1353" spans="2:9" x14ac:dyDescent="0.2">
      <c r="B1353" s="75"/>
      <c r="I1353" s="52">
        <f t="shared" si="21"/>
        <v>0</v>
      </c>
    </row>
    <row r="1354" spans="2:9" x14ac:dyDescent="0.2">
      <c r="B1354" s="75"/>
      <c r="I1354" s="52">
        <f t="shared" si="21"/>
        <v>0</v>
      </c>
    </row>
    <row r="1355" spans="2:9" x14ac:dyDescent="0.2">
      <c r="B1355" s="75"/>
      <c r="I1355" s="52">
        <f t="shared" si="21"/>
        <v>0</v>
      </c>
    </row>
    <row r="1356" spans="2:9" x14ac:dyDescent="0.2">
      <c r="B1356" s="75"/>
      <c r="I1356" s="52">
        <f t="shared" si="21"/>
        <v>0</v>
      </c>
    </row>
    <row r="1357" spans="2:9" x14ac:dyDescent="0.2">
      <c r="B1357" s="75"/>
      <c r="I1357" s="52">
        <f t="shared" si="21"/>
        <v>0</v>
      </c>
    </row>
    <row r="1358" spans="2:9" x14ac:dyDescent="0.2">
      <c r="B1358" s="75"/>
      <c r="I1358" s="52">
        <f t="shared" si="21"/>
        <v>0</v>
      </c>
    </row>
    <row r="1359" spans="2:9" x14ac:dyDescent="0.2">
      <c r="B1359" s="75"/>
      <c r="I1359" s="52">
        <f t="shared" si="21"/>
        <v>0</v>
      </c>
    </row>
    <row r="1360" spans="2:9" x14ac:dyDescent="0.2">
      <c r="B1360" s="75"/>
      <c r="I1360" s="52">
        <f t="shared" si="21"/>
        <v>0</v>
      </c>
    </row>
    <row r="1361" spans="2:9" x14ac:dyDescent="0.2">
      <c r="B1361" s="75"/>
      <c r="I1361" s="52">
        <f t="shared" si="21"/>
        <v>0</v>
      </c>
    </row>
    <row r="1362" spans="2:9" x14ac:dyDescent="0.2">
      <c r="B1362" s="75"/>
      <c r="I1362" s="52">
        <f t="shared" si="21"/>
        <v>0</v>
      </c>
    </row>
    <row r="1363" spans="2:9" x14ac:dyDescent="0.2">
      <c r="B1363" s="75"/>
      <c r="I1363" s="52">
        <f t="shared" si="21"/>
        <v>0</v>
      </c>
    </row>
    <row r="1364" spans="2:9" x14ac:dyDescent="0.2">
      <c r="B1364" s="75"/>
      <c r="I1364" s="52">
        <f t="shared" si="21"/>
        <v>0</v>
      </c>
    </row>
    <row r="1365" spans="2:9" x14ac:dyDescent="0.2">
      <c r="B1365" s="75"/>
      <c r="I1365" s="52">
        <f t="shared" si="21"/>
        <v>0</v>
      </c>
    </row>
    <row r="1366" spans="2:9" x14ac:dyDescent="0.2">
      <c r="B1366" s="75"/>
      <c r="I1366" s="52">
        <f t="shared" si="21"/>
        <v>0</v>
      </c>
    </row>
    <row r="1367" spans="2:9" x14ac:dyDescent="0.2">
      <c r="B1367" s="75"/>
      <c r="I1367" s="52">
        <f t="shared" si="21"/>
        <v>0</v>
      </c>
    </row>
    <row r="1368" spans="2:9" x14ac:dyDescent="0.2">
      <c r="B1368" s="75"/>
      <c r="I1368" s="52">
        <f t="shared" si="21"/>
        <v>0</v>
      </c>
    </row>
    <row r="1369" spans="2:9" x14ac:dyDescent="0.2">
      <c r="B1369" s="75"/>
      <c r="I1369" s="52">
        <f t="shared" si="21"/>
        <v>0</v>
      </c>
    </row>
    <row r="1370" spans="2:9" x14ac:dyDescent="0.2">
      <c r="B1370" s="75"/>
      <c r="I1370" s="52">
        <f t="shared" si="21"/>
        <v>0</v>
      </c>
    </row>
    <row r="1371" spans="2:9" x14ac:dyDescent="0.2">
      <c r="B1371" s="75"/>
      <c r="I1371" s="52">
        <f t="shared" si="21"/>
        <v>0</v>
      </c>
    </row>
    <row r="1372" spans="2:9" x14ac:dyDescent="0.2">
      <c r="B1372" s="75"/>
      <c r="I1372" s="52">
        <f t="shared" si="21"/>
        <v>0</v>
      </c>
    </row>
    <row r="1373" spans="2:9" x14ac:dyDescent="0.2">
      <c r="B1373" s="75"/>
      <c r="I1373" s="52">
        <f t="shared" si="21"/>
        <v>0</v>
      </c>
    </row>
    <row r="1374" spans="2:9" x14ac:dyDescent="0.2">
      <c r="B1374" s="75"/>
      <c r="I1374" s="52">
        <f t="shared" si="21"/>
        <v>0</v>
      </c>
    </row>
    <row r="1375" spans="2:9" x14ac:dyDescent="0.2">
      <c r="B1375" s="75"/>
      <c r="I1375" s="52">
        <f t="shared" si="21"/>
        <v>0</v>
      </c>
    </row>
    <row r="1376" spans="2:9" x14ac:dyDescent="0.2">
      <c r="B1376" s="75"/>
      <c r="I1376" s="52">
        <f t="shared" si="21"/>
        <v>0</v>
      </c>
    </row>
    <row r="1377" spans="2:9" x14ac:dyDescent="0.2">
      <c r="B1377" s="75"/>
      <c r="I1377" s="52">
        <f t="shared" si="21"/>
        <v>0</v>
      </c>
    </row>
    <row r="1378" spans="2:9" x14ac:dyDescent="0.2">
      <c r="B1378" s="75"/>
      <c r="I1378" s="52">
        <f t="shared" si="21"/>
        <v>0</v>
      </c>
    </row>
    <row r="1379" spans="2:9" x14ac:dyDescent="0.2">
      <c r="B1379" s="75"/>
      <c r="I1379" s="52">
        <f t="shared" si="21"/>
        <v>0</v>
      </c>
    </row>
    <row r="1380" spans="2:9" x14ac:dyDescent="0.2">
      <c r="B1380" s="75"/>
      <c r="I1380" s="52">
        <f t="shared" si="21"/>
        <v>0</v>
      </c>
    </row>
    <row r="1381" spans="2:9" x14ac:dyDescent="0.2">
      <c r="B1381" s="75"/>
      <c r="I1381" s="52">
        <f t="shared" si="21"/>
        <v>0</v>
      </c>
    </row>
    <row r="1382" spans="2:9" x14ac:dyDescent="0.2">
      <c r="B1382" s="75"/>
      <c r="I1382" s="52">
        <f t="shared" si="21"/>
        <v>0</v>
      </c>
    </row>
    <row r="1383" spans="2:9" x14ac:dyDescent="0.2">
      <c r="B1383" s="75"/>
      <c r="I1383" s="52">
        <f t="shared" si="21"/>
        <v>0</v>
      </c>
    </row>
    <row r="1384" spans="2:9" x14ac:dyDescent="0.2">
      <c r="B1384" s="75"/>
      <c r="I1384" s="52">
        <f t="shared" si="21"/>
        <v>0</v>
      </c>
    </row>
    <row r="1385" spans="2:9" x14ac:dyDescent="0.2">
      <c r="B1385" s="75"/>
      <c r="I1385" s="52">
        <f t="shared" si="21"/>
        <v>0</v>
      </c>
    </row>
    <row r="1386" spans="2:9" x14ac:dyDescent="0.2">
      <c r="B1386" s="75"/>
      <c r="I1386" s="52">
        <f t="shared" si="21"/>
        <v>0</v>
      </c>
    </row>
    <row r="1387" spans="2:9" x14ac:dyDescent="0.2">
      <c r="B1387" s="75"/>
      <c r="I1387" s="52">
        <f t="shared" si="21"/>
        <v>0</v>
      </c>
    </row>
    <row r="1388" spans="2:9" x14ac:dyDescent="0.2">
      <c r="B1388" s="75"/>
      <c r="I1388" s="52">
        <f t="shared" si="21"/>
        <v>0</v>
      </c>
    </row>
    <row r="1389" spans="2:9" x14ac:dyDescent="0.2">
      <c r="B1389" s="75"/>
      <c r="I1389" s="52">
        <f t="shared" si="21"/>
        <v>0</v>
      </c>
    </row>
    <row r="1390" spans="2:9" x14ac:dyDescent="0.2">
      <c r="B1390" s="75"/>
      <c r="I1390" s="52">
        <f t="shared" si="21"/>
        <v>0</v>
      </c>
    </row>
    <row r="1391" spans="2:9" x14ac:dyDescent="0.2">
      <c r="B1391" s="75"/>
      <c r="I1391" s="52">
        <f t="shared" si="21"/>
        <v>0</v>
      </c>
    </row>
    <row r="1392" spans="2:9" x14ac:dyDescent="0.2">
      <c r="B1392" s="75"/>
      <c r="I1392" s="52">
        <f t="shared" si="21"/>
        <v>0</v>
      </c>
    </row>
    <row r="1393" spans="2:9" x14ac:dyDescent="0.2">
      <c r="B1393" s="75"/>
      <c r="I1393" s="52">
        <f t="shared" si="21"/>
        <v>0</v>
      </c>
    </row>
    <row r="1394" spans="2:9" x14ac:dyDescent="0.2">
      <c r="B1394" s="75"/>
      <c r="I1394" s="52">
        <f t="shared" si="21"/>
        <v>0</v>
      </c>
    </row>
    <row r="1395" spans="2:9" x14ac:dyDescent="0.2">
      <c r="B1395" s="75"/>
      <c r="I1395" s="52">
        <f t="shared" si="21"/>
        <v>0</v>
      </c>
    </row>
    <row r="1396" spans="2:9" x14ac:dyDescent="0.2">
      <c r="B1396" s="75"/>
      <c r="I1396" s="52">
        <f t="shared" ref="I1396:I1459" si="22">ROUND((I1395+G1396-H1396),2)</f>
        <v>0</v>
      </c>
    </row>
    <row r="1397" spans="2:9" x14ac:dyDescent="0.2">
      <c r="B1397" s="75"/>
      <c r="I1397" s="52">
        <f t="shared" si="22"/>
        <v>0</v>
      </c>
    </row>
    <row r="1398" spans="2:9" x14ac:dyDescent="0.2">
      <c r="B1398" s="75"/>
      <c r="I1398" s="52">
        <f t="shared" si="22"/>
        <v>0</v>
      </c>
    </row>
    <row r="1399" spans="2:9" x14ac:dyDescent="0.2">
      <c r="B1399" s="75"/>
      <c r="I1399" s="52">
        <f t="shared" si="22"/>
        <v>0</v>
      </c>
    </row>
    <row r="1400" spans="2:9" x14ac:dyDescent="0.2">
      <c r="B1400" s="75"/>
      <c r="I1400" s="52">
        <f t="shared" si="22"/>
        <v>0</v>
      </c>
    </row>
    <row r="1401" spans="2:9" x14ac:dyDescent="0.2">
      <c r="B1401" s="75"/>
      <c r="I1401" s="52">
        <f t="shared" si="22"/>
        <v>0</v>
      </c>
    </row>
    <row r="1402" spans="2:9" x14ac:dyDescent="0.2">
      <c r="B1402" s="75"/>
      <c r="I1402" s="52">
        <f t="shared" si="22"/>
        <v>0</v>
      </c>
    </row>
    <row r="1403" spans="2:9" x14ac:dyDescent="0.2">
      <c r="B1403" s="75"/>
      <c r="I1403" s="52">
        <f t="shared" si="22"/>
        <v>0</v>
      </c>
    </row>
    <row r="1404" spans="2:9" x14ac:dyDescent="0.2">
      <c r="B1404" s="75"/>
      <c r="I1404" s="52">
        <f t="shared" si="22"/>
        <v>0</v>
      </c>
    </row>
    <row r="1405" spans="2:9" x14ac:dyDescent="0.2">
      <c r="B1405" s="75"/>
      <c r="I1405" s="52">
        <f t="shared" si="22"/>
        <v>0</v>
      </c>
    </row>
    <row r="1406" spans="2:9" x14ac:dyDescent="0.2">
      <c r="B1406" s="75"/>
      <c r="I1406" s="52">
        <f t="shared" si="22"/>
        <v>0</v>
      </c>
    </row>
    <row r="1407" spans="2:9" x14ac:dyDescent="0.2">
      <c r="B1407" s="75"/>
      <c r="I1407" s="52">
        <f t="shared" si="22"/>
        <v>0</v>
      </c>
    </row>
    <row r="1408" spans="2:9" x14ac:dyDescent="0.2">
      <c r="B1408" s="75"/>
      <c r="I1408" s="52">
        <f t="shared" si="22"/>
        <v>0</v>
      </c>
    </row>
    <row r="1409" spans="2:9" x14ac:dyDescent="0.2">
      <c r="B1409" s="75"/>
      <c r="I1409" s="52">
        <f t="shared" si="22"/>
        <v>0</v>
      </c>
    </row>
    <row r="1410" spans="2:9" x14ac:dyDescent="0.2">
      <c r="B1410" s="75"/>
      <c r="I1410" s="52">
        <f t="shared" si="22"/>
        <v>0</v>
      </c>
    </row>
    <row r="1411" spans="2:9" x14ac:dyDescent="0.2">
      <c r="B1411" s="75"/>
      <c r="I1411" s="52">
        <f t="shared" si="22"/>
        <v>0</v>
      </c>
    </row>
    <row r="1412" spans="2:9" x14ac:dyDescent="0.2">
      <c r="B1412" s="75"/>
      <c r="I1412" s="52">
        <f t="shared" si="22"/>
        <v>0</v>
      </c>
    </row>
    <row r="1413" spans="2:9" x14ac:dyDescent="0.2">
      <c r="B1413" s="75"/>
      <c r="I1413" s="52">
        <f t="shared" si="22"/>
        <v>0</v>
      </c>
    </row>
    <row r="1414" spans="2:9" x14ac:dyDescent="0.2">
      <c r="B1414" s="75"/>
      <c r="I1414" s="52">
        <f t="shared" si="22"/>
        <v>0</v>
      </c>
    </row>
    <row r="1415" spans="2:9" x14ac:dyDescent="0.2">
      <c r="B1415" s="75"/>
      <c r="I1415" s="52">
        <f t="shared" si="22"/>
        <v>0</v>
      </c>
    </row>
    <row r="1416" spans="2:9" x14ac:dyDescent="0.2">
      <c r="B1416" s="75"/>
      <c r="I1416" s="52">
        <f t="shared" si="22"/>
        <v>0</v>
      </c>
    </row>
    <row r="1417" spans="2:9" x14ac:dyDescent="0.2">
      <c r="B1417" s="75"/>
      <c r="I1417" s="52">
        <f t="shared" si="22"/>
        <v>0</v>
      </c>
    </row>
    <row r="1418" spans="2:9" x14ac:dyDescent="0.2">
      <c r="B1418" s="75"/>
      <c r="I1418" s="52">
        <f t="shared" si="22"/>
        <v>0</v>
      </c>
    </row>
    <row r="1419" spans="2:9" x14ac:dyDescent="0.2">
      <c r="B1419" s="75"/>
      <c r="I1419" s="52">
        <f t="shared" si="22"/>
        <v>0</v>
      </c>
    </row>
    <row r="1420" spans="2:9" x14ac:dyDescent="0.2">
      <c r="B1420" s="75"/>
      <c r="I1420" s="52">
        <f t="shared" si="22"/>
        <v>0</v>
      </c>
    </row>
    <row r="1421" spans="2:9" x14ac:dyDescent="0.2">
      <c r="B1421" s="75"/>
      <c r="I1421" s="52">
        <f t="shared" si="22"/>
        <v>0</v>
      </c>
    </row>
    <row r="1422" spans="2:9" x14ac:dyDescent="0.2">
      <c r="B1422" s="75"/>
      <c r="I1422" s="52">
        <f t="shared" si="22"/>
        <v>0</v>
      </c>
    </row>
    <row r="1423" spans="2:9" x14ac:dyDescent="0.2">
      <c r="B1423" s="75"/>
      <c r="I1423" s="52">
        <f t="shared" si="22"/>
        <v>0</v>
      </c>
    </row>
    <row r="1424" spans="2:9" x14ac:dyDescent="0.2">
      <c r="B1424" s="75"/>
      <c r="I1424" s="52">
        <f t="shared" si="22"/>
        <v>0</v>
      </c>
    </row>
    <row r="1425" spans="2:9" x14ac:dyDescent="0.2">
      <c r="B1425" s="75"/>
      <c r="I1425" s="52">
        <f t="shared" si="22"/>
        <v>0</v>
      </c>
    </row>
    <row r="1426" spans="2:9" x14ac:dyDescent="0.2">
      <c r="B1426" s="75"/>
      <c r="I1426" s="52">
        <f t="shared" si="22"/>
        <v>0</v>
      </c>
    </row>
    <row r="1427" spans="2:9" x14ac:dyDescent="0.2">
      <c r="B1427" s="75"/>
      <c r="I1427" s="52">
        <f t="shared" si="22"/>
        <v>0</v>
      </c>
    </row>
    <row r="1428" spans="2:9" x14ac:dyDescent="0.2">
      <c r="B1428" s="75"/>
      <c r="I1428" s="52">
        <f t="shared" si="22"/>
        <v>0</v>
      </c>
    </row>
    <row r="1429" spans="2:9" x14ac:dyDescent="0.2">
      <c r="B1429" s="75"/>
      <c r="I1429" s="52">
        <f t="shared" si="22"/>
        <v>0</v>
      </c>
    </row>
    <row r="1430" spans="2:9" x14ac:dyDescent="0.2">
      <c r="B1430" s="75"/>
      <c r="I1430" s="52">
        <f t="shared" si="22"/>
        <v>0</v>
      </c>
    </row>
    <row r="1431" spans="2:9" x14ac:dyDescent="0.2">
      <c r="B1431" s="75"/>
      <c r="I1431" s="52">
        <f t="shared" si="22"/>
        <v>0</v>
      </c>
    </row>
    <row r="1432" spans="2:9" x14ac:dyDescent="0.2">
      <c r="B1432" s="75"/>
      <c r="I1432" s="52">
        <f t="shared" si="22"/>
        <v>0</v>
      </c>
    </row>
    <row r="1433" spans="2:9" x14ac:dyDescent="0.2">
      <c r="B1433" s="75"/>
      <c r="I1433" s="52">
        <f t="shared" si="22"/>
        <v>0</v>
      </c>
    </row>
    <row r="1434" spans="2:9" x14ac:dyDescent="0.2">
      <c r="B1434" s="75"/>
      <c r="I1434" s="52">
        <f t="shared" si="22"/>
        <v>0</v>
      </c>
    </row>
    <row r="1435" spans="2:9" x14ac:dyDescent="0.2">
      <c r="B1435" s="75"/>
      <c r="I1435" s="52">
        <f t="shared" si="22"/>
        <v>0</v>
      </c>
    </row>
    <row r="1436" spans="2:9" x14ac:dyDescent="0.2">
      <c r="B1436" s="75"/>
      <c r="I1436" s="52">
        <f t="shared" si="22"/>
        <v>0</v>
      </c>
    </row>
    <row r="1437" spans="2:9" x14ac:dyDescent="0.2">
      <c r="B1437" s="75"/>
      <c r="I1437" s="52">
        <f t="shared" si="22"/>
        <v>0</v>
      </c>
    </row>
    <row r="1438" spans="2:9" x14ac:dyDescent="0.2">
      <c r="B1438" s="75"/>
      <c r="I1438" s="52">
        <f t="shared" si="22"/>
        <v>0</v>
      </c>
    </row>
    <row r="1439" spans="2:9" x14ac:dyDescent="0.2">
      <c r="B1439" s="75"/>
      <c r="I1439" s="52">
        <f t="shared" si="22"/>
        <v>0</v>
      </c>
    </row>
    <row r="1440" spans="2:9" x14ac:dyDescent="0.2">
      <c r="B1440" s="75"/>
      <c r="I1440" s="52">
        <f t="shared" si="22"/>
        <v>0</v>
      </c>
    </row>
    <row r="1441" spans="2:9" x14ac:dyDescent="0.2">
      <c r="B1441" s="75"/>
      <c r="I1441" s="52">
        <f t="shared" si="22"/>
        <v>0</v>
      </c>
    </row>
    <row r="1442" spans="2:9" x14ac:dyDescent="0.2">
      <c r="B1442" s="75"/>
      <c r="I1442" s="52">
        <f t="shared" si="22"/>
        <v>0</v>
      </c>
    </row>
    <row r="1443" spans="2:9" x14ac:dyDescent="0.2">
      <c r="B1443" s="75"/>
      <c r="I1443" s="52">
        <f t="shared" si="22"/>
        <v>0</v>
      </c>
    </row>
    <row r="1444" spans="2:9" x14ac:dyDescent="0.2">
      <c r="B1444" s="75"/>
      <c r="I1444" s="52">
        <f t="shared" si="22"/>
        <v>0</v>
      </c>
    </row>
    <row r="1445" spans="2:9" x14ac:dyDescent="0.2">
      <c r="B1445" s="75"/>
      <c r="I1445" s="52">
        <f t="shared" si="22"/>
        <v>0</v>
      </c>
    </row>
    <row r="1446" spans="2:9" x14ac:dyDescent="0.2">
      <c r="B1446" s="75"/>
      <c r="I1446" s="52">
        <f t="shared" si="22"/>
        <v>0</v>
      </c>
    </row>
    <row r="1447" spans="2:9" x14ac:dyDescent="0.2">
      <c r="B1447" s="75"/>
      <c r="I1447" s="52">
        <f t="shared" si="22"/>
        <v>0</v>
      </c>
    </row>
    <row r="1448" spans="2:9" x14ac:dyDescent="0.2">
      <c r="B1448" s="75"/>
      <c r="I1448" s="52">
        <f t="shared" si="22"/>
        <v>0</v>
      </c>
    </row>
    <row r="1449" spans="2:9" x14ac:dyDescent="0.2">
      <c r="B1449" s="75"/>
      <c r="I1449" s="52">
        <f t="shared" si="22"/>
        <v>0</v>
      </c>
    </row>
    <row r="1450" spans="2:9" x14ac:dyDescent="0.2">
      <c r="B1450" s="75"/>
      <c r="I1450" s="52">
        <f t="shared" si="22"/>
        <v>0</v>
      </c>
    </row>
    <row r="1451" spans="2:9" x14ac:dyDescent="0.2">
      <c r="B1451" s="75"/>
      <c r="I1451" s="52">
        <f t="shared" si="22"/>
        <v>0</v>
      </c>
    </row>
    <row r="1452" spans="2:9" x14ac:dyDescent="0.2">
      <c r="B1452" s="75"/>
      <c r="I1452" s="52">
        <f t="shared" si="22"/>
        <v>0</v>
      </c>
    </row>
    <row r="1453" spans="2:9" x14ac:dyDescent="0.2">
      <c r="B1453" s="75"/>
      <c r="I1453" s="52">
        <f t="shared" si="22"/>
        <v>0</v>
      </c>
    </row>
    <row r="1454" spans="2:9" x14ac:dyDescent="0.2">
      <c r="B1454" s="75"/>
      <c r="I1454" s="52">
        <f t="shared" si="22"/>
        <v>0</v>
      </c>
    </row>
    <row r="1455" spans="2:9" x14ac:dyDescent="0.2">
      <c r="B1455" s="75"/>
      <c r="I1455" s="52">
        <f t="shared" si="22"/>
        <v>0</v>
      </c>
    </row>
    <row r="1456" spans="2:9" x14ac:dyDescent="0.2">
      <c r="B1456" s="75"/>
      <c r="I1456" s="52">
        <f t="shared" si="22"/>
        <v>0</v>
      </c>
    </row>
    <row r="1457" spans="2:9" x14ac:dyDescent="0.2">
      <c r="B1457" s="75"/>
      <c r="I1457" s="52">
        <f t="shared" si="22"/>
        <v>0</v>
      </c>
    </row>
    <row r="1458" spans="2:9" x14ac:dyDescent="0.2">
      <c r="B1458" s="75"/>
      <c r="I1458" s="52">
        <f t="shared" si="22"/>
        <v>0</v>
      </c>
    </row>
    <row r="1459" spans="2:9" x14ac:dyDescent="0.2">
      <c r="B1459" s="75"/>
      <c r="I1459" s="52">
        <f t="shared" si="22"/>
        <v>0</v>
      </c>
    </row>
    <row r="1460" spans="2:9" x14ac:dyDescent="0.2">
      <c r="B1460" s="75"/>
      <c r="I1460" s="52">
        <f t="shared" ref="I1460:I1501" si="23">ROUND((I1459+G1460-H1460),2)</f>
        <v>0</v>
      </c>
    </row>
    <row r="1461" spans="2:9" x14ac:dyDescent="0.2">
      <c r="B1461" s="75"/>
      <c r="I1461" s="52">
        <f t="shared" si="23"/>
        <v>0</v>
      </c>
    </row>
    <row r="1462" spans="2:9" x14ac:dyDescent="0.2">
      <c r="B1462" s="75"/>
      <c r="I1462" s="52">
        <f t="shared" si="23"/>
        <v>0</v>
      </c>
    </row>
    <row r="1463" spans="2:9" x14ac:dyDescent="0.2">
      <c r="B1463" s="75"/>
      <c r="I1463" s="52">
        <f t="shared" si="23"/>
        <v>0</v>
      </c>
    </row>
    <row r="1464" spans="2:9" x14ac:dyDescent="0.2">
      <c r="B1464" s="75"/>
      <c r="I1464" s="52">
        <f t="shared" si="23"/>
        <v>0</v>
      </c>
    </row>
    <row r="1465" spans="2:9" x14ac:dyDescent="0.2">
      <c r="B1465" s="75"/>
      <c r="I1465" s="52">
        <f t="shared" si="23"/>
        <v>0</v>
      </c>
    </row>
    <row r="1466" spans="2:9" x14ac:dyDescent="0.2">
      <c r="B1466" s="75"/>
      <c r="I1466" s="52">
        <f t="shared" si="23"/>
        <v>0</v>
      </c>
    </row>
    <row r="1467" spans="2:9" x14ac:dyDescent="0.2">
      <c r="B1467" s="75"/>
      <c r="I1467" s="52">
        <f t="shared" si="23"/>
        <v>0</v>
      </c>
    </row>
    <row r="1468" spans="2:9" x14ac:dyDescent="0.2">
      <c r="B1468" s="75"/>
      <c r="I1468" s="52">
        <f t="shared" si="23"/>
        <v>0</v>
      </c>
    </row>
    <row r="1469" spans="2:9" x14ac:dyDescent="0.2">
      <c r="B1469" s="75"/>
      <c r="I1469" s="52">
        <f t="shared" si="23"/>
        <v>0</v>
      </c>
    </row>
    <row r="1470" spans="2:9" x14ac:dyDescent="0.2">
      <c r="B1470" s="75"/>
      <c r="I1470" s="52">
        <f t="shared" si="23"/>
        <v>0</v>
      </c>
    </row>
    <row r="1471" spans="2:9" x14ac:dyDescent="0.2">
      <c r="B1471" s="75"/>
      <c r="I1471" s="52">
        <f t="shared" si="23"/>
        <v>0</v>
      </c>
    </row>
    <row r="1472" spans="2:9" x14ac:dyDescent="0.2">
      <c r="B1472" s="75"/>
      <c r="I1472" s="52">
        <f t="shared" si="23"/>
        <v>0</v>
      </c>
    </row>
    <row r="1473" spans="2:9" x14ac:dyDescent="0.2">
      <c r="B1473" s="75"/>
      <c r="I1473" s="52">
        <f t="shared" si="23"/>
        <v>0</v>
      </c>
    </row>
    <row r="1474" spans="2:9" x14ac:dyDescent="0.2">
      <c r="B1474" s="75"/>
      <c r="I1474" s="52">
        <f t="shared" si="23"/>
        <v>0</v>
      </c>
    </row>
    <row r="1475" spans="2:9" x14ac:dyDescent="0.2">
      <c r="B1475" s="75"/>
      <c r="I1475" s="52">
        <f t="shared" si="23"/>
        <v>0</v>
      </c>
    </row>
    <row r="1476" spans="2:9" x14ac:dyDescent="0.2">
      <c r="B1476" s="75"/>
      <c r="I1476" s="52">
        <f t="shared" si="23"/>
        <v>0</v>
      </c>
    </row>
    <row r="1477" spans="2:9" x14ac:dyDescent="0.2">
      <c r="B1477" s="75"/>
      <c r="I1477" s="52">
        <f t="shared" si="23"/>
        <v>0</v>
      </c>
    </row>
    <row r="1478" spans="2:9" x14ac:dyDescent="0.2">
      <c r="B1478" s="75"/>
      <c r="I1478" s="52">
        <f t="shared" si="23"/>
        <v>0</v>
      </c>
    </row>
    <row r="1479" spans="2:9" x14ac:dyDescent="0.2">
      <c r="B1479" s="75"/>
      <c r="I1479" s="52">
        <f t="shared" si="23"/>
        <v>0</v>
      </c>
    </row>
    <row r="1480" spans="2:9" x14ac:dyDescent="0.2">
      <c r="B1480" s="75"/>
      <c r="I1480" s="52">
        <f t="shared" si="23"/>
        <v>0</v>
      </c>
    </row>
    <row r="1481" spans="2:9" x14ac:dyDescent="0.2">
      <c r="B1481" s="75"/>
      <c r="I1481" s="52">
        <f t="shared" si="23"/>
        <v>0</v>
      </c>
    </row>
    <row r="1482" spans="2:9" x14ac:dyDescent="0.2">
      <c r="B1482" s="75"/>
      <c r="I1482" s="52">
        <f t="shared" si="23"/>
        <v>0</v>
      </c>
    </row>
    <row r="1483" spans="2:9" x14ac:dyDescent="0.2">
      <c r="B1483" s="75"/>
      <c r="I1483" s="52">
        <f t="shared" si="23"/>
        <v>0</v>
      </c>
    </row>
    <row r="1484" spans="2:9" x14ac:dyDescent="0.2">
      <c r="B1484" s="75"/>
      <c r="I1484" s="52">
        <f t="shared" si="23"/>
        <v>0</v>
      </c>
    </row>
    <row r="1485" spans="2:9" x14ac:dyDescent="0.2">
      <c r="B1485" s="75"/>
      <c r="I1485" s="52">
        <f t="shared" si="23"/>
        <v>0</v>
      </c>
    </row>
    <row r="1486" spans="2:9" x14ac:dyDescent="0.2">
      <c r="B1486" s="75"/>
      <c r="I1486" s="52">
        <f t="shared" si="23"/>
        <v>0</v>
      </c>
    </row>
    <row r="1487" spans="2:9" x14ac:dyDescent="0.2">
      <c r="B1487" s="75"/>
      <c r="I1487" s="52">
        <f t="shared" si="23"/>
        <v>0</v>
      </c>
    </row>
    <row r="1488" spans="2:9" x14ac:dyDescent="0.2">
      <c r="B1488" s="75"/>
      <c r="I1488" s="52">
        <f t="shared" si="23"/>
        <v>0</v>
      </c>
    </row>
    <row r="1489" spans="2:9" x14ac:dyDescent="0.2">
      <c r="B1489" s="75"/>
      <c r="I1489" s="52">
        <f t="shared" si="23"/>
        <v>0</v>
      </c>
    </row>
    <row r="1490" spans="2:9" x14ac:dyDescent="0.2">
      <c r="B1490" s="75"/>
      <c r="I1490" s="52">
        <f t="shared" si="23"/>
        <v>0</v>
      </c>
    </row>
    <row r="1491" spans="2:9" x14ac:dyDescent="0.2">
      <c r="B1491" s="75"/>
      <c r="I1491" s="52">
        <f t="shared" si="23"/>
        <v>0</v>
      </c>
    </row>
    <row r="1492" spans="2:9" x14ac:dyDescent="0.2">
      <c r="B1492" s="75"/>
      <c r="I1492" s="52">
        <f t="shared" si="23"/>
        <v>0</v>
      </c>
    </row>
    <row r="1493" spans="2:9" x14ac:dyDescent="0.2">
      <c r="B1493" s="75"/>
      <c r="I1493" s="52">
        <f t="shared" si="23"/>
        <v>0</v>
      </c>
    </row>
    <row r="1494" spans="2:9" x14ac:dyDescent="0.2">
      <c r="B1494" s="75"/>
      <c r="I1494" s="52">
        <f t="shared" si="23"/>
        <v>0</v>
      </c>
    </row>
    <row r="1495" spans="2:9" x14ac:dyDescent="0.2">
      <c r="B1495" s="75"/>
      <c r="I1495" s="52">
        <f t="shared" si="23"/>
        <v>0</v>
      </c>
    </row>
    <row r="1496" spans="2:9" x14ac:dyDescent="0.2">
      <c r="B1496" s="75"/>
      <c r="I1496" s="52">
        <f t="shared" si="23"/>
        <v>0</v>
      </c>
    </row>
    <row r="1497" spans="2:9" x14ac:dyDescent="0.2">
      <c r="B1497" s="75"/>
      <c r="I1497" s="52">
        <f t="shared" si="23"/>
        <v>0</v>
      </c>
    </row>
    <row r="1498" spans="2:9" x14ac:dyDescent="0.2">
      <c r="B1498" s="75"/>
      <c r="I1498" s="52">
        <f t="shared" si="23"/>
        <v>0</v>
      </c>
    </row>
    <row r="1499" spans="2:9" x14ac:dyDescent="0.2">
      <c r="B1499" s="75"/>
      <c r="I1499" s="52">
        <f t="shared" si="23"/>
        <v>0</v>
      </c>
    </row>
    <row r="1500" spans="2:9" x14ac:dyDescent="0.2">
      <c r="B1500" s="75"/>
      <c r="I1500" s="52">
        <f t="shared" si="23"/>
        <v>0</v>
      </c>
    </row>
    <row r="1501" spans="2:9" x14ac:dyDescent="0.2">
      <c r="B1501" s="75"/>
      <c r="I1501" s="52">
        <f t="shared" si="23"/>
        <v>0</v>
      </c>
    </row>
  </sheetData>
  <sheetProtection sheet="1" formatCells="0" selectLockedCells="1"/>
  <phoneticPr fontId="0" type="noConversion"/>
  <dataValidations count="2">
    <dataValidation type="list" allowBlank="1" showInputMessage="1" showErrorMessage="1" sqref="E5:E1501">
      <formula1>Funds</formula1>
    </dataValidation>
    <dataValidation type="list" allowBlank="1" showInputMessage="1" showErrorMessage="1" sqref="F5:F1501">
      <formula1>Categories</formula1>
    </dataValidation>
  </dataValidations>
  <pageMargins left="0.25" right="0.25" top="0.75" bottom="0.75" header="0.3" footer="0.3"/>
  <pageSetup paperSize="9" scale="78" fitToHeight="0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Details!$B$21:$B$32</xm:f>
          </x14:formula1>
          <xm:sqref>B5:B1501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71"/>
  <sheetViews>
    <sheetView topLeftCell="A34" workbookViewId="0">
      <selection activeCell="A55" sqref="A55"/>
    </sheetView>
    <sheetView tabSelected="1" workbookViewId="1">
      <selection activeCell="E53" sqref="E53"/>
    </sheetView>
  </sheetViews>
  <sheetFormatPr defaultColWidth="8.85546875" defaultRowHeight="15" x14ac:dyDescent="0.2"/>
  <cols>
    <col min="1" max="1" width="38.85546875" style="2" customWidth="1"/>
    <col min="2" max="2" width="16" style="77" customWidth="1"/>
    <col min="3" max="14" width="15.7109375" style="77" customWidth="1"/>
  </cols>
  <sheetData>
    <row r="1" spans="1:14" ht="23.25" x14ac:dyDescent="0.35">
      <c r="A1" s="6" t="str">
        <f>Current!A1</f>
        <v>WYCAS example</v>
      </c>
      <c r="B1" s="76" t="str">
        <f>IF(ROUND(B59,2)&lt;&gt;0, "WARNING: ERROR IN SHEET", " ")</f>
        <v xml:space="preserve"> </v>
      </c>
      <c r="C1" s="77" t="s">
        <v>132</v>
      </c>
    </row>
    <row r="2" spans="1:14" ht="15.75" x14ac:dyDescent="0.25">
      <c r="A2" s="3"/>
    </row>
    <row r="3" spans="1:14" ht="15.75" x14ac:dyDescent="0.25">
      <c r="A3" s="7" t="s">
        <v>133</v>
      </c>
      <c r="B3" s="78"/>
    </row>
    <row r="5" spans="1:14" s="74" customFormat="1" ht="30" customHeight="1" x14ac:dyDescent="0.2">
      <c r="A5" s="73"/>
      <c r="B5" s="79" t="s">
        <v>109</v>
      </c>
      <c r="C5" s="79" t="str">
        <f>Details!B21</f>
        <v>April</v>
      </c>
      <c r="D5" s="79" t="str">
        <f>Details!B22</f>
        <v>May</v>
      </c>
      <c r="E5" s="79" t="str">
        <f>Details!B23</f>
        <v>June</v>
      </c>
      <c r="F5" s="79" t="str">
        <f>Details!B24</f>
        <v>July</v>
      </c>
      <c r="G5" s="79" t="str">
        <f>Details!B25</f>
        <v>August</v>
      </c>
      <c r="H5" s="79" t="str">
        <f>Details!B26</f>
        <v>September</v>
      </c>
      <c r="I5" s="79" t="str">
        <f>Details!B27</f>
        <v>October</v>
      </c>
      <c r="J5" s="79" t="str">
        <f>Details!B28</f>
        <v>November</v>
      </c>
      <c r="K5" s="79" t="str">
        <f>Details!B29</f>
        <v>December</v>
      </c>
      <c r="L5" s="79" t="str">
        <f>Details!B30</f>
        <v>January</v>
      </c>
      <c r="M5" s="79" t="str">
        <f>Details!B31</f>
        <v>February</v>
      </c>
      <c r="N5" s="79" t="str">
        <f>Details!B32</f>
        <v>March</v>
      </c>
    </row>
    <row r="6" spans="1:14" ht="15.75" x14ac:dyDescent="0.25">
      <c r="A6" s="8" t="s">
        <v>134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</row>
    <row r="7" spans="1:14" x14ac:dyDescent="0.2">
      <c r="A7" s="2" t="str">
        <f>Details!D8</f>
        <v>Receipt - spare 1</v>
      </c>
      <c r="B7" s="119">
        <f>SUM(C7:N7)</f>
        <v>0</v>
      </c>
      <c r="C7" s="119">
        <f>'Current cashflow'!C7+'Savings cashflow'!C7+'Cash cashflow'!C7+'Spare cashflow'!C7</f>
        <v>0</v>
      </c>
      <c r="D7" s="119">
        <f>'Current cashflow'!D7+'Savings cashflow'!D7+'Cash cashflow'!D7+'Spare cashflow'!D7</f>
        <v>0</v>
      </c>
      <c r="E7" s="119">
        <f>'Current cashflow'!E7+'Savings cashflow'!E7+'Cash cashflow'!E7+'Spare cashflow'!E7</f>
        <v>0</v>
      </c>
      <c r="F7" s="119">
        <f>'Current cashflow'!F7+'Savings cashflow'!F7+'Cash cashflow'!F7+'Spare cashflow'!F7</f>
        <v>0</v>
      </c>
      <c r="G7" s="119">
        <f>'Current cashflow'!G7+'Savings cashflow'!G7+'Cash cashflow'!G7+'Spare cashflow'!G7</f>
        <v>0</v>
      </c>
      <c r="H7" s="119">
        <f>'Current cashflow'!H7+'Savings cashflow'!H7+'Cash cashflow'!H7+'Spare cashflow'!H7</f>
        <v>0</v>
      </c>
      <c r="I7" s="119">
        <f>'Current cashflow'!I7+'Savings cashflow'!I7+'Cash cashflow'!I7+'Spare cashflow'!I7</f>
        <v>0</v>
      </c>
      <c r="J7" s="119">
        <f>'Current cashflow'!J7+'Savings cashflow'!J7+'Cash cashflow'!J7+'Spare cashflow'!J7</f>
        <v>0</v>
      </c>
      <c r="K7" s="119">
        <f>'Current cashflow'!K7+'Savings cashflow'!K7+'Cash cashflow'!K7+'Spare cashflow'!K7</f>
        <v>0</v>
      </c>
      <c r="L7" s="119">
        <f>'Current cashflow'!L7+'Savings cashflow'!L7+'Cash cashflow'!L7+'Spare cashflow'!L7</f>
        <v>0</v>
      </c>
      <c r="M7" s="119">
        <f>'Current cashflow'!M7+'Savings cashflow'!M7+'Cash cashflow'!M7+'Spare cashflow'!M7</f>
        <v>0</v>
      </c>
      <c r="N7" s="119">
        <f>'Current cashflow'!N7+'Savings cashflow'!N7+'Cash cashflow'!N7+'Spare cashflow'!N7</f>
        <v>0</v>
      </c>
    </row>
    <row r="8" spans="1:14" x14ac:dyDescent="0.2">
      <c r="A8" s="2" t="str">
        <f>Details!D9</f>
        <v>Receipt - spare 2</v>
      </c>
      <c r="B8" s="119">
        <f t="shared" ref="B8:B16" si="0">SUM(C8:N8)</f>
        <v>0</v>
      </c>
      <c r="C8" s="119">
        <f>'Current cashflow'!C8+'Savings cashflow'!C8+'Cash cashflow'!C8+'Spare cashflow'!C8</f>
        <v>0</v>
      </c>
      <c r="D8" s="119">
        <f>'Current cashflow'!D8+'Savings cashflow'!D8+'Cash cashflow'!D8+'Spare cashflow'!D8</f>
        <v>0</v>
      </c>
      <c r="E8" s="119">
        <f>'Current cashflow'!E8+'Savings cashflow'!E8+'Cash cashflow'!E8+'Spare cashflow'!E8</f>
        <v>0</v>
      </c>
      <c r="F8" s="119">
        <f>'Current cashflow'!F8+'Savings cashflow'!F8+'Cash cashflow'!F8+'Spare cashflow'!F8</f>
        <v>0</v>
      </c>
      <c r="G8" s="119">
        <f>'Current cashflow'!G8+'Savings cashflow'!G8+'Cash cashflow'!G8+'Spare cashflow'!G8</f>
        <v>0</v>
      </c>
      <c r="H8" s="119">
        <f>'Current cashflow'!H8+'Savings cashflow'!H8+'Cash cashflow'!H8+'Spare cashflow'!H8</f>
        <v>0</v>
      </c>
      <c r="I8" s="119">
        <f>'Current cashflow'!I8+'Savings cashflow'!I8+'Cash cashflow'!I8+'Spare cashflow'!I8</f>
        <v>0</v>
      </c>
      <c r="J8" s="119">
        <f>'Current cashflow'!J8+'Savings cashflow'!J8+'Cash cashflow'!J8+'Spare cashflow'!J8</f>
        <v>0</v>
      </c>
      <c r="K8" s="119">
        <f>'Current cashflow'!K8+'Savings cashflow'!K8+'Cash cashflow'!K8+'Spare cashflow'!K8</f>
        <v>0</v>
      </c>
      <c r="L8" s="119">
        <f>'Current cashflow'!L8+'Savings cashflow'!L8+'Cash cashflow'!L8+'Spare cashflow'!L8</f>
        <v>0</v>
      </c>
      <c r="M8" s="119">
        <f>'Current cashflow'!M8+'Savings cashflow'!M8+'Cash cashflow'!M8+'Spare cashflow'!M8</f>
        <v>0</v>
      </c>
      <c r="N8" s="119">
        <f>'Current cashflow'!N8+'Savings cashflow'!N8+'Cash cashflow'!N8+'Spare cashflow'!N8</f>
        <v>0</v>
      </c>
    </row>
    <row r="9" spans="1:14" x14ac:dyDescent="0.2">
      <c r="A9" s="2" t="str">
        <f>Details!D10</f>
        <v>Receipt - spare 3</v>
      </c>
      <c r="B9" s="119">
        <f t="shared" si="0"/>
        <v>0</v>
      </c>
      <c r="C9" s="119">
        <f>'Current cashflow'!C9+'Savings cashflow'!C9+'Cash cashflow'!C9+'Spare cashflow'!C9</f>
        <v>0</v>
      </c>
      <c r="D9" s="119">
        <f>'Current cashflow'!D9+'Savings cashflow'!D9+'Cash cashflow'!D9+'Spare cashflow'!D9</f>
        <v>0</v>
      </c>
      <c r="E9" s="119">
        <f>'Current cashflow'!E9+'Savings cashflow'!E9+'Cash cashflow'!E9+'Spare cashflow'!E9</f>
        <v>0</v>
      </c>
      <c r="F9" s="119">
        <f>'Current cashflow'!F9+'Savings cashflow'!F9+'Cash cashflow'!F9+'Spare cashflow'!F9</f>
        <v>0</v>
      </c>
      <c r="G9" s="119">
        <f>'Current cashflow'!G9+'Savings cashflow'!G9+'Cash cashflow'!G9+'Spare cashflow'!G9</f>
        <v>0</v>
      </c>
      <c r="H9" s="119">
        <f>'Current cashflow'!H9+'Savings cashflow'!H9+'Cash cashflow'!H9+'Spare cashflow'!H9</f>
        <v>0</v>
      </c>
      <c r="I9" s="119">
        <f>'Current cashflow'!I9+'Savings cashflow'!I9+'Cash cashflow'!I9+'Spare cashflow'!I9</f>
        <v>0</v>
      </c>
      <c r="J9" s="119">
        <f>'Current cashflow'!J9+'Savings cashflow'!J9+'Cash cashflow'!J9+'Spare cashflow'!J9</f>
        <v>0</v>
      </c>
      <c r="K9" s="119">
        <f>'Current cashflow'!K9+'Savings cashflow'!K9+'Cash cashflow'!K9+'Spare cashflow'!K9</f>
        <v>0</v>
      </c>
      <c r="L9" s="119">
        <f>'Current cashflow'!L9+'Savings cashflow'!L9+'Cash cashflow'!L9+'Spare cashflow'!L9</f>
        <v>0</v>
      </c>
      <c r="M9" s="119">
        <f>'Current cashflow'!M9+'Savings cashflow'!M9+'Cash cashflow'!M9+'Spare cashflow'!M9</f>
        <v>0</v>
      </c>
      <c r="N9" s="119">
        <f>'Current cashflow'!N9+'Savings cashflow'!N9+'Cash cashflow'!N9+'Spare cashflow'!N9</f>
        <v>0</v>
      </c>
    </row>
    <row r="10" spans="1:14" x14ac:dyDescent="0.2">
      <c r="A10" s="2" t="str">
        <f>Details!D11</f>
        <v>Receipt - spare 4</v>
      </c>
      <c r="B10" s="119">
        <f t="shared" si="0"/>
        <v>0</v>
      </c>
      <c r="C10" s="119">
        <f>'Current cashflow'!C10+'Savings cashflow'!C10+'Cash cashflow'!C10+'Spare cashflow'!C10</f>
        <v>0</v>
      </c>
      <c r="D10" s="119">
        <f>'Current cashflow'!D10+'Savings cashflow'!D10+'Cash cashflow'!D10+'Spare cashflow'!D10</f>
        <v>0</v>
      </c>
      <c r="E10" s="119">
        <f>'Current cashflow'!E10+'Savings cashflow'!E10+'Cash cashflow'!E10+'Spare cashflow'!E10</f>
        <v>0</v>
      </c>
      <c r="F10" s="119">
        <f>'Current cashflow'!F10+'Savings cashflow'!F10+'Cash cashflow'!F10+'Spare cashflow'!F10</f>
        <v>0</v>
      </c>
      <c r="G10" s="119">
        <f>'Current cashflow'!G10+'Savings cashflow'!G10+'Cash cashflow'!G10+'Spare cashflow'!G10</f>
        <v>0</v>
      </c>
      <c r="H10" s="119">
        <f>'Current cashflow'!H10+'Savings cashflow'!H10+'Cash cashflow'!H10+'Spare cashflow'!H10</f>
        <v>0</v>
      </c>
      <c r="I10" s="119">
        <f>'Current cashflow'!I10+'Savings cashflow'!I10+'Cash cashflow'!I10+'Spare cashflow'!I10</f>
        <v>0</v>
      </c>
      <c r="J10" s="119">
        <f>'Current cashflow'!J10+'Savings cashflow'!J10+'Cash cashflow'!J10+'Spare cashflow'!J10</f>
        <v>0</v>
      </c>
      <c r="K10" s="119">
        <f>'Current cashflow'!K10+'Savings cashflow'!K10+'Cash cashflow'!K10+'Spare cashflow'!K10</f>
        <v>0</v>
      </c>
      <c r="L10" s="119">
        <f>'Current cashflow'!L10+'Savings cashflow'!L10+'Cash cashflow'!L10+'Spare cashflow'!L10</f>
        <v>0</v>
      </c>
      <c r="M10" s="119">
        <f>'Current cashflow'!M10+'Savings cashflow'!M10+'Cash cashflow'!M10+'Spare cashflow'!M10</f>
        <v>0</v>
      </c>
      <c r="N10" s="119">
        <f>'Current cashflow'!N10+'Savings cashflow'!N10+'Cash cashflow'!N10+'Spare cashflow'!N10</f>
        <v>0</v>
      </c>
    </row>
    <row r="11" spans="1:14" x14ac:dyDescent="0.2">
      <c r="A11" s="2" t="str">
        <f>Details!D12</f>
        <v>Receipt - spare 5</v>
      </c>
      <c r="B11" s="119">
        <f t="shared" si="0"/>
        <v>0</v>
      </c>
      <c r="C11" s="119">
        <f>'Current cashflow'!C11+'Savings cashflow'!C11+'Cash cashflow'!C11+'Spare cashflow'!C11</f>
        <v>0</v>
      </c>
      <c r="D11" s="119">
        <f>'Current cashflow'!D11+'Savings cashflow'!D11+'Cash cashflow'!D11+'Spare cashflow'!D11</f>
        <v>0</v>
      </c>
      <c r="E11" s="119">
        <f>'Current cashflow'!E11+'Savings cashflow'!E11+'Cash cashflow'!E11+'Spare cashflow'!E11</f>
        <v>0</v>
      </c>
      <c r="F11" s="119">
        <f>'Current cashflow'!F11+'Savings cashflow'!F11+'Cash cashflow'!F11+'Spare cashflow'!F11</f>
        <v>0</v>
      </c>
      <c r="G11" s="119">
        <f>'Current cashflow'!G11+'Savings cashflow'!G11+'Cash cashflow'!G11+'Spare cashflow'!G11</f>
        <v>0</v>
      </c>
      <c r="H11" s="119">
        <f>'Current cashflow'!H11+'Savings cashflow'!H11+'Cash cashflow'!H11+'Spare cashflow'!H11</f>
        <v>0</v>
      </c>
      <c r="I11" s="119">
        <f>'Current cashflow'!I11+'Savings cashflow'!I11+'Cash cashflow'!I11+'Spare cashflow'!I11</f>
        <v>0</v>
      </c>
      <c r="J11" s="119">
        <f>'Current cashflow'!J11+'Savings cashflow'!J11+'Cash cashflow'!J11+'Spare cashflow'!J11</f>
        <v>0</v>
      </c>
      <c r="K11" s="119">
        <f>'Current cashflow'!K11+'Savings cashflow'!K11+'Cash cashflow'!K11+'Spare cashflow'!K11</f>
        <v>0</v>
      </c>
      <c r="L11" s="119">
        <f>'Current cashflow'!L11+'Savings cashflow'!L11+'Cash cashflow'!L11+'Spare cashflow'!L11</f>
        <v>0</v>
      </c>
      <c r="M11" s="119">
        <f>'Current cashflow'!M11+'Savings cashflow'!M11+'Cash cashflow'!M11+'Spare cashflow'!M11</f>
        <v>0</v>
      </c>
      <c r="N11" s="119">
        <f>'Current cashflow'!N11+'Savings cashflow'!N11+'Cash cashflow'!N11+'Spare cashflow'!N11</f>
        <v>0</v>
      </c>
    </row>
    <row r="12" spans="1:14" x14ac:dyDescent="0.2">
      <c r="A12" s="2" t="str">
        <f>Details!D13</f>
        <v>Receipt - spare 6</v>
      </c>
      <c r="B12" s="119">
        <f t="shared" si="0"/>
        <v>0</v>
      </c>
      <c r="C12" s="119">
        <f>'Current cashflow'!C12+'Savings cashflow'!C12+'Cash cashflow'!C12+'Spare cashflow'!C12</f>
        <v>0</v>
      </c>
      <c r="D12" s="119">
        <f>'Current cashflow'!D12+'Savings cashflow'!D12+'Cash cashflow'!D12+'Spare cashflow'!D12</f>
        <v>0</v>
      </c>
      <c r="E12" s="119">
        <f>'Current cashflow'!E12+'Savings cashflow'!E12+'Cash cashflow'!E12+'Spare cashflow'!E12</f>
        <v>0</v>
      </c>
      <c r="F12" s="119">
        <f>'Current cashflow'!F12+'Savings cashflow'!F12+'Cash cashflow'!F12+'Spare cashflow'!F12</f>
        <v>0</v>
      </c>
      <c r="G12" s="119">
        <f>'Current cashflow'!G12+'Savings cashflow'!G12+'Cash cashflow'!G12+'Spare cashflow'!G12</f>
        <v>0</v>
      </c>
      <c r="H12" s="119">
        <f>'Current cashflow'!H12+'Savings cashflow'!H12+'Cash cashflow'!H12+'Spare cashflow'!H12</f>
        <v>0</v>
      </c>
      <c r="I12" s="119">
        <f>'Current cashflow'!I12+'Savings cashflow'!I12+'Cash cashflow'!I12+'Spare cashflow'!I12</f>
        <v>0</v>
      </c>
      <c r="J12" s="119">
        <f>'Current cashflow'!J12+'Savings cashflow'!J12+'Cash cashflow'!J12+'Spare cashflow'!J12</f>
        <v>0</v>
      </c>
      <c r="K12" s="119">
        <f>'Current cashflow'!K12+'Savings cashflow'!K12+'Cash cashflow'!K12+'Spare cashflow'!K12</f>
        <v>0</v>
      </c>
      <c r="L12" s="119">
        <f>'Current cashflow'!L12+'Savings cashflow'!L12+'Cash cashflow'!L12+'Spare cashflow'!L12</f>
        <v>0</v>
      </c>
      <c r="M12" s="119">
        <f>'Current cashflow'!M12+'Savings cashflow'!M12+'Cash cashflow'!M12+'Spare cashflow'!M12</f>
        <v>0</v>
      </c>
      <c r="N12" s="119">
        <f>'Current cashflow'!N12+'Savings cashflow'!N12+'Cash cashflow'!N12+'Spare cashflow'!N12</f>
        <v>0</v>
      </c>
    </row>
    <row r="13" spans="1:14" x14ac:dyDescent="0.2">
      <c r="A13" s="2" t="str">
        <f>Details!D14</f>
        <v>Receipt - spare 7</v>
      </c>
      <c r="B13" s="119">
        <f t="shared" si="0"/>
        <v>0</v>
      </c>
      <c r="C13" s="119">
        <f>'Current cashflow'!C13+'Savings cashflow'!C13+'Cash cashflow'!C13+'Spare cashflow'!C13</f>
        <v>0</v>
      </c>
      <c r="D13" s="119">
        <f>'Current cashflow'!D13+'Savings cashflow'!D13+'Cash cashflow'!D13+'Spare cashflow'!D13</f>
        <v>0</v>
      </c>
      <c r="E13" s="119">
        <f>'Current cashflow'!E13+'Savings cashflow'!E13+'Cash cashflow'!E13+'Spare cashflow'!E13</f>
        <v>0</v>
      </c>
      <c r="F13" s="119">
        <f>'Current cashflow'!F13+'Savings cashflow'!F13+'Cash cashflow'!F13+'Spare cashflow'!F13</f>
        <v>0</v>
      </c>
      <c r="G13" s="119">
        <f>'Current cashflow'!G13+'Savings cashflow'!G13+'Cash cashflow'!G13+'Spare cashflow'!G13</f>
        <v>0</v>
      </c>
      <c r="H13" s="119">
        <f>'Current cashflow'!H13+'Savings cashflow'!H13+'Cash cashflow'!H13+'Spare cashflow'!H13</f>
        <v>0</v>
      </c>
      <c r="I13" s="119">
        <f>'Current cashflow'!I13+'Savings cashflow'!I13+'Cash cashflow'!I13+'Spare cashflow'!I13</f>
        <v>0</v>
      </c>
      <c r="J13" s="119">
        <f>'Current cashflow'!J13+'Savings cashflow'!J13+'Cash cashflow'!J13+'Spare cashflow'!J13</f>
        <v>0</v>
      </c>
      <c r="K13" s="119">
        <f>'Current cashflow'!K13+'Savings cashflow'!K13+'Cash cashflow'!K13+'Spare cashflow'!K13</f>
        <v>0</v>
      </c>
      <c r="L13" s="119">
        <f>'Current cashflow'!L13+'Savings cashflow'!L13+'Cash cashflow'!L13+'Spare cashflow'!L13</f>
        <v>0</v>
      </c>
      <c r="M13" s="119">
        <f>'Current cashflow'!M13+'Savings cashflow'!M13+'Cash cashflow'!M13+'Spare cashflow'!M13</f>
        <v>0</v>
      </c>
      <c r="N13" s="119">
        <f>'Current cashflow'!N13+'Savings cashflow'!N13+'Cash cashflow'!N13+'Spare cashflow'!N13</f>
        <v>0</v>
      </c>
    </row>
    <row r="14" spans="1:14" x14ac:dyDescent="0.2">
      <c r="A14" s="2" t="str">
        <f>Details!D15</f>
        <v>Receipt - spare 8</v>
      </c>
      <c r="B14" s="119">
        <f t="shared" si="0"/>
        <v>0</v>
      </c>
      <c r="C14" s="119">
        <f>'Current cashflow'!C14+'Savings cashflow'!C14+'Cash cashflow'!C14+'Spare cashflow'!C14</f>
        <v>0</v>
      </c>
      <c r="D14" s="119">
        <f>'Current cashflow'!D14+'Savings cashflow'!D14+'Cash cashflow'!D14+'Spare cashflow'!D14</f>
        <v>0</v>
      </c>
      <c r="E14" s="119">
        <f>'Current cashflow'!E14+'Savings cashflow'!E14+'Cash cashflow'!E14+'Spare cashflow'!E14</f>
        <v>0</v>
      </c>
      <c r="F14" s="119">
        <f>'Current cashflow'!F14+'Savings cashflow'!F14+'Cash cashflow'!F14+'Spare cashflow'!F14</f>
        <v>0</v>
      </c>
      <c r="G14" s="119">
        <f>'Current cashflow'!G14+'Savings cashflow'!G14+'Cash cashflow'!G14+'Spare cashflow'!G14</f>
        <v>0</v>
      </c>
      <c r="H14" s="119">
        <f>'Current cashflow'!H14+'Savings cashflow'!H14+'Cash cashflow'!H14+'Spare cashflow'!H14</f>
        <v>0</v>
      </c>
      <c r="I14" s="119">
        <f>'Current cashflow'!I14+'Savings cashflow'!I14+'Cash cashflow'!I14+'Spare cashflow'!I14</f>
        <v>0</v>
      </c>
      <c r="J14" s="119">
        <f>'Current cashflow'!J14+'Savings cashflow'!J14+'Cash cashflow'!J14+'Spare cashflow'!J14</f>
        <v>0</v>
      </c>
      <c r="K14" s="119">
        <f>'Current cashflow'!K14+'Savings cashflow'!K14+'Cash cashflow'!K14+'Spare cashflow'!K14</f>
        <v>0</v>
      </c>
      <c r="L14" s="119">
        <f>'Current cashflow'!L14+'Savings cashflow'!L14+'Cash cashflow'!L14+'Spare cashflow'!L14</f>
        <v>0</v>
      </c>
      <c r="M14" s="119">
        <f>'Current cashflow'!M14+'Savings cashflow'!M14+'Cash cashflow'!M14+'Spare cashflow'!M14</f>
        <v>0</v>
      </c>
      <c r="N14" s="119">
        <f>'Current cashflow'!N14+'Savings cashflow'!N14+'Cash cashflow'!N14+'Spare cashflow'!N14</f>
        <v>0</v>
      </c>
    </row>
    <row r="15" spans="1:14" x14ac:dyDescent="0.2">
      <c r="A15" s="2" t="str">
        <f>Details!D16</f>
        <v>Receipt - spare 9</v>
      </c>
      <c r="B15" s="119">
        <f t="shared" si="0"/>
        <v>0</v>
      </c>
      <c r="C15" s="119">
        <f>'Current cashflow'!C15+'Savings cashflow'!C15+'Cash cashflow'!C15+'Spare cashflow'!C15</f>
        <v>0</v>
      </c>
      <c r="D15" s="119">
        <f>'Current cashflow'!D15+'Savings cashflow'!D15+'Cash cashflow'!D15+'Spare cashflow'!D15</f>
        <v>0</v>
      </c>
      <c r="E15" s="119">
        <f>'Current cashflow'!E15+'Savings cashflow'!E15+'Cash cashflow'!E15+'Spare cashflow'!E15</f>
        <v>0</v>
      </c>
      <c r="F15" s="119">
        <f>'Current cashflow'!F15+'Savings cashflow'!F15+'Cash cashflow'!F15+'Spare cashflow'!F15</f>
        <v>0</v>
      </c>
      <c r="G15" s="119">
        <f>'Current cashflow'!G15+'Savings cashflow'!G15+'Cash cashflow'!G15+'Spare cashflow'!G15</f>
        <v>0</v>
      </c>
      <c r="H15" s="119">
        <f>'Current cashflow'!H15+'Savings cashflow'!H15+'Cash cashflow'!H15+'Spare cashflow'!H15</f>
        <v>0</v>
      </c>
      <c r="I15" s="119">
        <f>'Current cashflow'!I15+'Savings cashflow'!I15+'Cash cashflow'!I15+'Spare cashflow'!I15</f>
        <v>0</v>
      </c>
      <c r="J15" s="119">
        <f>'Current cashflow'!J15+'Savings cashflow'!J15+'Cash cashflow'!J15+'Spare cashflow'!J15</f>
        <v>0</v>
      </c>
      <c r="K15" s="119">
        <f>'Current cashflow'!K15+'Savings cashflow'!K15+'Cash cashflow'!K15+'Spare cashflow'!K15</f>
        <v>0</v>
      </c>
      <c r="L15" s="119">
        <f>'Current cashflow'!L15+'Savings cashflow'!L15+'Cash cashflow'!L15+'Spare cashflow'!L15</f>
        <v>0</v>
      </c>
      <c r="M15" s="119">
        <f>'Current cashflow'!M15+'Savings cashflow'!M15+'Cash cashflow'!M15+'Spare cashflow'!M15</f>
        <v>0</v>
      </c>
      <c r="N15" s="119">
        <f>'Current cashflow'!N15+'Savings cashflow'!N15+'Cash cashflow'!N15+'Spare cashflow'!N15</f>
        <v>0</v>
      </c>
    </row>
    <row r="16" spans="1:14" x14ac:dyDescent="0.2">
      <c r="A16" s="2" t="str">
        <f>Details!D17</f>
        <v>Receipt - spare 10</v>
      </c>
      <c r="B16" s="119">
        <f t="shared" si="0"/>
        <v>0</v>
      </c>
      <c r="C16" s="119">
        <f>'Current cashflow'!C16+'Savings cashflow'!C16+'Cash cashflow'!C16+'Spare cashflow'!C16</f>
        <v>0</v>
      </c>
      <c r="D16" s="119">
        <f>'Current cashflow'!D16+'Savings cashflow'!D16+'Cash cashflow'!D16+'Spare cashflow'!D16</f>
        <v>0</v>
      </c>
      <c r="E16" s="119">
        <f>'Current cashflow'!E16+'Savings cashflow'!E16+'Cash cashflow'!E16+'Spare cashflow'!E16</f>
        <v>0</v>
      </c>
      <c r="F16" s="119">
        <f>'Current cashflow'!F16+'Savings cashflow'!F16+'Cash cashflow'!F16+'Spare cashflow'!F16</f>
        <v>0</v>
      </c>
      <c r="G16" s="119">
        <f>'Current cashflow'!G16+'Savings cashflow'!G16+'Cash cashflow'!G16+'Spare cashflow'!G16</f>
        <v>0</v>
      </c>
      <c r="H16" s="119">
        <f>'Current cashflow'!H16+'Savings cashflow'!H16+'Cash cashflow'!H16+'Spare cashflow'!H16</f>
        <v>0</v>
      </c>
      <c r="I16" s="119">
        <f>'Current cashflow'!I16+'Savings cashflow'!I16+'Cash cashflow'!I16+'Spare cashflow'!I16</f>
        <v>0</v>
      </c>
      <c r="J16" s="119">
        <f>'Current cashflow'!J16+'Savings cashflow'!J16+'Cash cashflow'!J16+'Spare cashflow'!J16</f>
        <v>0</v>
      </c>
      <c r="K16" s="119">
        <f>'Current cashflow'!K16+'Savings cashflow'!K16+'Cash cashflow'!K16+'Spare cashflow'!K16</f>
        <v>0</v>
      </c>
      <c r="L16" s="119">
        <f>'Current cashflow'!L16+'Savings cashflow'!L16+'Cash cashflow'!L16+'Spare cashflow'!L16</f>
        <v>0</v>
      </c>
      <c r="M16" s="119">
        <f>'Current cashflow'!M16+'Savings cashflow'!M16+'Cash cashflow'!M16+'Spare cashflow'!M16</f>
        <v>0</v>
      </c>
      <c r="N16" s="119">
        <f>'Current cashflow'!N16+'Savings cashflow'!N16+'Cash cashflow'!N16+'Spare cashflow'!N16</f>
        <v>0</v>
      </c>
    </row>
    <row r="17" spans="1:14" ht="15.75" x14ac:dyDescent="0.2">
      <c r="B17" s="120">
        <f t="shared" ref="B17:N17" si="1">SUM(B7:B16)</f>
        <v>0</v>
      </c>
      <c r="C17" s="120">
        <f t="shared" si="1"/>
        <v>0</v>
      </c>
      <c r="D17" s="120">
        <f t="shared" si="1"/>
        <v>0</v>
      </c>
      <c r="E17" s="120">
        <f t="shared" si="1"/>
        <v>0</v>
      </c>
      <c r="F17" s="120">
        <f t="shared" si="1"/>
        <v>0</v>
      </c>
      <c r="G17" s="120">
        <f t="shared" si="1"/>
        <v>0</v>
      </c>
      <c r="H17" s="120">
        <f t="shared" si="1"/>
        <v>0</v>
      </c>
      <c r="I17" s="120">
        <f t="shared" si="1"/>
        <v>0</v>
      </c>
      <c r="J17" s="120">
        <f t="shared" si="1"/>
        <v>0</v>
      </c>
      <c r="K17" s="120">
        <f t="shared" si="1"/>
        <v>0</v>
      </c>
      <c r="L17" s="120">
        <f t="shared" si="1"/>
        <v>0</v>
      </c>
      <c r="M17" s="120">
        <f t="shared" si="1"/>
        <v>0</v>
      </c>
      <c r="N17" s="120">
        <f t="shared" si="1"/>
        <v>0</v>
      </c>
    </row>
    <row r="18" spans="1:14" ht="15.75" x14ac:dyDescent="0.25">
      <c r="A18" s="1" t="s">
        <v>135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</row>
    <row r="19" spans="1:14" x14ac:dyDescent="0.2">
      <c r="A19" s="2" t="str">
        <f>Details!D18</f>
        <v>Payment - spare 1</v>
      </c>
      <c r="B19" s="119">
        <f t="shared" ref="B19:B43" si="2">SUM(C19:N19)</f>
        <v>0</v>
      </c>
      <c r="C19" s="119">
        <f>'Current cashflow'!C19+'Savings cashflow'!C19+'Cash cashflow'!C19+'Spare cashflow'!C19</f>
        <v>0</v>
      </c>
      <c r="D19" s="119">
        <f>'Current cashflow'!D19+'Savings cashflow'!D19+'Cash cashflow'!D19+'Spare cashflow'!D19</f>
        <v>0</v>
      </c>
      <c r="E19" s="119">
        <f>'Current cashflow'!E19+'Savings cashflow'!E19+'Cash cashflow'!E19+'Spare cashflow'!E19</f>
        <v>0</v>
      </c>
      <c r="F19" s="119">
        <f>'Current cashflow'!F19+'Savings cashflow'!F19+'Cash cashflow'!F19+'Spare cashflow'!F19</f>
        <v>0</v>
      </c>
      <c r="G19" s="119">
        <f>'Current cashflow'!G19+'Savings cashflow'!G19+'Cash cashflow'!G19+'Spare cashflow'!G19</f>
        <v>0</v>
      </c>
      <c r="H19" s="119">
        <f>'Current cashflow'!H19+'Savings cashflow'!H19+'Cash cashflow'!H19+'Spare cashflow'!H19</f>
        <v>0</v>
      </c>
      <c r="I19" s="119">
        <f>'Current cashflow'!I19+'Savings cashflow'!I19+'Cash cashflow'!I19+'Spare cashflow'!I19</f>
        <v>0</v>
      </c>
      <c r="J19" s="119">
        <f>'Current cashflow'!J19+'Savings cashflow'!J19+'Cash cashflow'!J19+'Spare cashflow'!J19</f>
        <v>0</v>
      </c>
      <c r="K19" s="119">
        <f>'Current cashflow'!K19+'Savings cashflow'!K19+'Cash cashflow'!K19+'Spare cashflow'!K19</f>
        <v>0</v>
      </c>
      <c r="L19" s="119">
        <f>'Current cashflow'!L19+'Savings cashflow'!L19+'Cash cashflow'!L19+'Spare cashflow'!L19</f>
        <v>0</v>
      </c>
      <c r="M19" s="119">
        <f>'Current cashflow'!M19+'Savings cashflow'!M19+'Cash cashflow'!M19+'Spare cashflow'!M19</f>
        <v>0</v>
      </c>
      <c r="N19" s="119">
        <f>'Current cashflow'!N19+'Savings cashflow'!N19+'Cash cashflow'!N19+'Spare cashflow'!N19</f>
        <v>0</v>
      </c>
    </row>
    <row r="20" spans="1:14" x14ac:dyDescent="0.2">
      <c r="A20" s="2" t="str">
        <f>Details!D19</f>
        <v>Payment - spare 2</v>
      </c>
      <c r="B20" s="119">
        <f t="shared" si="2"/>
        <v>0</v>
      </c>
      <c r="C20" s="119">
        <f>'Current cashflow'!C20+'Savings cashflow'!C20+'Cash cashflow'!C20+'Spare cashflow'!C20</f>
        <v>0</v>
      </c>
      <c r="D20" s="119">
        <f>'Current cashflow'!D20+'Savings cashflow'!D20+'Cash cashflow'!D20+'Spare cashflow'!D20</f>
        <v>0</v>
      </c>
      <c r="E20" s="119">
        <f>'Current cashflow'!E20+'Savings cashflow'!E20+'Cash cashflow'!E20+'Spare cashflow'!E20</f>
        <v>0</v>
      </c>
      <c r="F20" s="119">
        <f>'Current cashflow'!F20+'Savings cashflow'!F20+'Cash cashflow'!F20+'Spare cashflow'!F20</f>
        <v>0</v>
      </c>
      <c r="G20" s="119">
        <f>'Current cashflow'!G20+'Savings cashflow'!G20+'Cash cashflow'!G20+'Spare cashflow'!G20</f>
        <v>0</v>
      </c>
      <c r="H20" s="119">
        <f>'Current cashflow'!H20+'Savings cashflow'!H20+'Cash cashflow'!H20+'Spare cashflow'!H20</f>
        <v>0</v>
      </c>
      <c r="I20" s="119">
        <f>'Current cashflow'!I20+'Savings cashflow'!I20+'Cash cashflow'!I20+'Spare cashflow'!I20</f>
        <v>0</v>
      </c>
      <c r="J20" s="119">
        <f>'Current cashflow'!J20+'Savings cashflow'!J20+'Cash cashflow'!J20+'Spare cashflow'!J20</f>
        <v>0</v>
      </c>
      <c r="K20" s="119">
        <f>'Current cashflow'!K20+'Savings cashflow'!K20+'Cash cashflow'!K20+'Spare cashflow'!K20</f>
        <v>0</v>
      </c>
      <c r="L20" s="119">
        <f>'Current cashflow'!L20+'Savings cashflow'!L20+'Cash cashflow'!L20+'Spare cashflow'!L20</f>
        <v>0</v>
      </c>
      <c r="M20" s="119">
        <f>'Current cashflow'!M20+'Savings cashflow'!M20+'Cash cashflow'!M20+'Spare cashflow'!M20</f>
        <v>0</v>
      </c>
      <c r="N20" s="119">
        <f>'Current cashflow'!N20+'Savings cashflow'!N20+'Cash cashflow'!N20+'Spare cashflow'!N20</f>
        <v>0</v>
      </c>
    </row>
    <row r="21" spans="1:14" x14ac:dyDescent="0.2">
      <c r="A21" s="2" t="str">
        <f>Details!D20</f>
        <v>Payment - spare 3</v>
      </c>
      <c r="B21" s="119">
        <f t="shared" si="2"/>
        <v>0</v>
      </c>
      <c r="C21" s="119">
        <f>'Current cashflow'!C21+'Savings cashflow'!C21+'Cash cashflow'!C21+'Spare cashflow'!C21</f>
        <v>0</v>
      </c>
      <c r="D21" s="119">
        <f>'Current cashflow'!D21+'Savings cashflow'!D21+'Cash cashflow'!D21+'Spare cashflow'!D21</f>
        <v>0</v>
      </c>
      <c r="E21" s="119">
        <f>'Current cashflow'!E21+'Savings cashflow'!E21+'Cash cashflow'!E21+'Spare cashflow'!E21</f>
        <v>0</v>
      </c>
      <c r="F21" s="119">
        <f>'Current cashflow'!F21+'Savings cashflow'!F21+'Cash cashflow'!F21+'Spare cashflow'!F21</f>
        <v>0</v>
      </c>
      <c r="G21" s="119">
        <f>'Current cashflow'!G21+'Savings cashflow'!G21+'Cash cashflow'!G21+'Spare cashflow'!G21</f>
        <v>0</v>
      </c>
      <c r="H21" s="119">
        <f>'Current cashflow'!H21+'Savings cashflow'!H21+'Cash cashflow'!H21+'Spare cashflow'!H21</f>
        <v>0</v>
      </c>
      <c r="I21" s="119">
        <f>'Current cashflow'!I21+'Savings cashflow'!I21+'Cash cashflow'!I21+'Spare cashflow'!I21</f>
        <v>0</v>
      </c>
      <c r="J21" s="119">
        <f>'Current cashflow'!J21+'Savings cashflow'!J21+'Cash cashflow'!J21+'Spare cashflow'!J21</f>
        <v>0</v>
      </c>
      <c r="K21" s="119">
        <f>'Current cashflow'!K21+'Savings cashflow'!K21+'Cash cashflow'!K21+'Spare cashflow'!K21</f>
        <v>0</v>
      </c>
      <c r="L21" s="119">
        <f>'Current cashflow'!L21+'Savings cashflow'!L21+'Cash cashflow'!L21+'Spare cashflow'!L21</f>
        <v>0</v>
      </c>
      <c r="M21" s="119">
        <f>'Current cashflow'!M21+'Savings cashflow'!M21+'Cash cashflow'!M21+'Spare cashflow'!M21</f>
        <v>0</v>
      </c>
      <c r="N21" s="119">
        <f>'Current cashflow'!N21+'Savings cashflow'!N21+'Cash cashflow'!N21+'Spare cashflow'!N21</f>
        <v>0</v>
      </c>
    </row>
    <row r="22" spans="1:14" x14ac:dyDescent="0.2">
      <c r="A22" s="2" t="str">
        <f>Details!D21</f>
        <v>Payment - spare 4</v>
      </c>
      <c r="B22" s="119">
        <f t="shared" si="2"/>
        <v>0</v>
      </c>
      <c r="C22" s="119">
        <f>'Current cashflow'!C22+'Savings cashflow'!C22+'Cash cashflow'!C22+'Spare cashflow'!C22</f>
        <v>0</v>
      </c>
      <c r="D22" s="119">
        <f>'Current cashflow'!D22+'Savings cashflow'!D22+'Cash cashflow'!D22+'Spare cashflow'!D22</f>
        <v>0</v>
      </c>
      <c r="E22" s="119">
        <f>'Current cashflow'!E22+'Savings cashflow'!E22+'Cash cashflow'!E22+'Spare cashflow'!E22</f>
        <v>0</v>
      </c>
      <c r="F22" s="119">
        <f>'Current cashflow'!F22+'Savings cashflow'!F22+'Cash cashflow'!F22+'Spare cashflow'!F22</f>
        <v>0</v>
      </c>
      <c r="G22" s="119">
        <f>'Current cashflow'!G22+'Savings cashflow'!G22+'Cash cashflow'!G22+'Spare cashflow'!G22</f>
        <v>0</v>
      </c>
      <c r="H22" s="119">
        <f>'Current cashflow'!H22+'Savings cashflow'!H22+'Cash cashflow'!H22+'Spare cashflow'!H22</f>
        <v>0</v>
      </c>
      <c r="I22" s="119">
        <f>'Current cashflow'!I22+'Savings cashflow'!I22+'Cash cashflow'!I22+'Spare cashflow'!I22</f>
        <v>0</v>
      </c>
      <c r="J22" s="119">
        <f>'Current cashflow'!J22+'Savings cashflow'!J22+'Cash cashflow'!J22+'Spare cashflow'!J22</f>
        <v>0</v>
      </c>
      <c r="K22" s="119">
        <f>'Current cashflow'!K22+'Savings cashflow'!K22+'Cash cashflow'!K22+'Spare cashflow'!K22</f>
        <v>0</v>
      </c>
      <c r="L22" s="119">
        <f>'Current cashflow'!L22+'Savings cashflow'!L22+'Cash cashflow'!L22+'Spare cashflow'!L22</f>
        <v>0</v>
      </c>
      <c r="M22" s="119">
        <f>'Current cashflow'!M22+'Savings cashflow'!M22+'Cash cashflow'!M22+'Spare cashflow'!M22</f>
        <v>0</v>
      </c>
      <c r="N22" s="119">
        <f>'Current cashflow'!N22+'Savings cashflow'!N22+'Cash cashflow'!N22+'Spare cashflow'!N22</f>
        <v>0</v>
      </c>
    </row>
    <row r="23" spans="1:14" x14ac:dyDescent="0.2">
      <c r="A23" s="2" t="str">
        <f>Details!D22</f>
        <v>Payment - spare 5</v>
      </c>
      <c r="B23" s="119">
        <f t="shared" si="2"/>
        <v>0</v>
      </c>
      <c r="C23" s="119">
        <f>'Current cashflow'!C23+'Savings cashflow'!C23+'Cash cashflow'!C23+'Spare cashflow'!C23</f>
        <v>0</v>
      </c>
      <c r="D23" s="119">
        <f>'Current cashflow'!D23+'Savings cashflow'!D23+'Cash cashflow'!D23+'Spare cashflow'!D23</f>
        <v>0</v>
      </c>
      <c r="E23" s="119">
        <f>'Current cashflow'!E23+'Savings cashflow'!E23+'Cash cashflow'!E23+'Spare cashflow'!E23</f>
        <v>0</v>
      </c>
      <c r="F23" s="119">
        <f>'Current cashflow'!F23+'Savings cashflow'!F23+'Cash cashflow'!F23+'Spare cashflow'!F23</f>
        <v>0</v>
      </c>
      <c r="G23" s="119">
        <f>'Current cashflow'!G23+'Savings cashflow'!G23+'Cash cashflow'!G23+'Spare cashflow'!G23</f>
        <v>0</v>
      </c>
      <c r="H23" s="119">
        <f>'Current cashflow'!H23+'Savings cashflow'!H23+'Cash cashflow'!H23+'Spare cashflow'!H23</f>
        <v>0</v>
      </c>
      <c r="I23" s="119">
        <f>'Current cashflow'!I23+'Savings cashflow'!I23+'Cash cashflow'!I23+'Spare cashflow'!I23</f>
        <v>0</v>
      </c>
      <c r="J23" s="119">
        <f>'Current cashflow'!J23+'Savings cashflow'!J23+'Cash cashflow'!J23+'Spare cashflow'!J23</f>
        <v>0</v>
      </c>
      <c r="K23" s="119">
        <f>'Current cashflow'!K23+'Savings cashflow'!K23+'Cash cashflow'!K23+'Spare cashflow'!K23</f>
        <v>0</v>
      </c>
      <c r="L23" s="119">
        <f>'Current cashflow'!L23+'Savings cashflow'!L23+'Cash cashflow'!L23+'Spare cashflow'!L23</f>
        <v>0</v>
      </c>
      <c r="M23" s="119">
        <f>'Current cashflow'!M23+'Savings cashflow'!M23+'Cash cashflow'!M23+'Spare cashflow'!M23</f>
        <v>0</v>
      </c>
      <c r="N23" s="119">
        <f>'Current cashflow'!N23+'Savings cashflow'!N23+'Cash cashflow'!N23+'Spare cashflow'!N23</f>
        <v>0</v>
      </c>
    </row>
    <row r="24" spans="1:14" x14ac:dyDescent="0.2">
      <c r="A24" s="2" t="str">
        <f>Details!D23</f>
        <v>Payment - spare 6</v>
      </c>
      <c r="B24" s="119">
        <f t="shared" si="2"/>
        <v>0</v>
      </c>
      <c r="C24" s="119">
        <f>'Current cashflow'!C24+'Savings cashflow'!C24+'Cash cashflow'!C24+'Spare cashflow'!C24</f>
        <v>0</v>
      </c>
      <c r="D24" s="119">
        <f>'Current cashflow'!D24+'Savings cashflow'!D24+'Cash cashflow'!D24+'Spare cashflow'!D24</f>
        <v>0</v>
      </c>
      <c r="E24" s="119">
        <f>'Current cashflow'!E24+'Savings cashflow'!E24+'Cash cashflow'!E24+'Spare cashflow'!E24</f>
        <v>0</v>
      </c>
      <c r="F24" s="119">
        <f>'Current cashflow'!F24+'Savings cashflow'!F24+'Cash cashflow'!F24+'Spare cashflow'!F24</f>
        <v>0</v>
      </c>
      <c r="G24" s="119">
        <f>'Current cashflow'!G24+'Savings cashflow'!G24+'Cash cashflow'!G24+'Spare cashflow'!G24</f>
        <v>0</v>
      </c>
      <c r="H24" s="119">
        <f>'Current cashflow'!H24+'Savings cashflow'!H24+'Cash cashflow'!H24+'Spare cashflow'!H24</f>
        <v>0</v>
      </c>
      <c r="I24" s="119">
        <f>'Current cashflow'!I24+'Savings cashflow'!I24+'Cash cashflow'!I24+'Spare cashflow'!I24</f>
        <v>0</v>
      </c>
      <c r="J24" s="119">
        <f>'Current cashflow'!J24+'Savings cashflow'!J24+'Cash cashflow'!J24+'Spare cashflow'!J24</f>
        <v>0</v>
      </c>
      <c r="K24" s="119">
        <f>'Current cashflow'!K24+'Savings cashflow'!K24+'Cash cashflow'!K24+'Spare cashflow'!K24</f>
        <v>0</v>
      </c>
      <c r="L24" s="119">
        <f>'Current cashflow'!L24+'Savings cashflow'!L24+'Cash cashflow'!L24+'Spare cashflow'!L24</f>
        <v>0</v>
      </c>
      <c r="M24" s="119">
        <f>'Current cashflow'!M24+'Savings cashflow'!M24+'Cash cashflow'!M24+'Spare cashflow'!M24</f>
        <v>0</v>
      </c>
      <c r="N24" s="119">
        <f>'Current cashflow'!N24+'Savings cashflow'!N24+'Cash cashflow'!N24+'Spare cashflow'!N24</f>
        <v>0</v>
      </c>
    </row>
    <row r="25" spans="1:14" x14ac:dyDescent="0.2">
      <c r="A25" s="2" t="str">
        <f>Details!D24</f>
        <v>Payment - spare 7</v>
      </c>
      <c r="B25" s="119">
        <f t="shared" si="2"/>
        <v>0</v>
      </c>
      <c r="C25" s="119">
        <f>'Current cashflow'!C25+'Savings cashflow'!C25+'Cash cashflow'!C25+'Spare cashflow'!C25</f>
        <v>0</v>
      </c>
      <c r="D25" s="119">
        <f>'Current cashflow'!D25+'Savings cashflow'!D25+'Cash cashflow'!D25+'Spare cashflow'!D25</f>
        <v>0</v>
      </c>
      <c r="E25" s="119">
        <f>'Current cashflow'!E25+'Savings cashflow'!E25+'Cash cashflow'!E25+'Spare cashflow'!E25</f>
        <v>0</v>
      </c>
      <c r="F25" s="119">
        <f>'Current cashflow'!F25+'Savings cashflow'!F25+'Cash cashflow'!F25+'Spare cashflow'!F25</f>
        <v>0</v>
      </c>
      <c r="G25" s="119">
        <f>'Current cashflow'!G25+'Savings cashflow'!G25+'Cash cashflow'!G25+'Spare cashflow'!G25</f>
        <v>0</v>
      </c>
      <c r="H25" s="119">
        <f>'Current cashflow'!H25+'Savings cashflow'!H25+'Cash cashflow'!H25+'Spare cashflow'!H25</f>
        <v>0</v>
      </c>
      <c r="I25" s="119">
        <f>'Current cashflow'!I25+'Savings cashflow'!I25+'Cash cashflow'!I25+'Spare cashflow'!I25</f>
        <v>0</v>
      </c>
      <c r="J25" s="119">
        <f>'Current cashflow'!J25+'Savings cashflow'!J25+'Cash cashflow'!J25+'Spare cashflow'!J25</f>
        <v>0</v>
      </c>
      <c r="K25" s="119">
        <f>'Current cashflow'!K25+'Savings cashflow'!K25+'Cash cashflow'!K25+'Spare cashflow'!K25</f>
        <v>0</v>
      </c>
      <c r="L25" s="119">
        <f>'Current cashflow'!L25+'Savings cashflow'!L25+'Cash cashflow'!L25+'Spare cashflow'!L25</f>
        <v>0</v>
      </c>
      <c r="M25" s="119">
        <f>'Current cashflow'!M25+'Savings cashflow'!M25+'Cash cashflow'!M25+'Spare cashflow'!M25</f>
        <v>0</v>
      </c>
      <c r="N25" s="119">
        <f>'Current cashflow'!N25+'Savings cashflow'!N25+'Cash cashflow'!N25+'Spare cashflow'!N25</f>
        <v>0</v>
      </c>
    </row>
    <row r="26" spans="1:14" x14ac:dyDescent="0.2">
      <c r="A26" s="2" t="str">
        <f>Details!D25</f>
        <v>Payment - spare 8</v>
      </c>
      <c r="B26" s="119">
        <f t="shared" si="2"/>
        <v>0</v>
      </c>
      <c r="C26" s="119">
        <f>'Current cashflow'!C26+'Savings cashflow'!C26+'Cash cashflow'!C26+'Spare cashflow'!C26</f>
        <v>0</v>
      </c>
      <c r="D26" s="119">
        <f>'Current cashflow'!D26+'Savings cashflow'!D26+'Cash cashflow'!D26+'Spare cashflow'!D26</f>
        <v>0</v>
      </c>
      <c r="E26" s="119">
        <f>'Current cashflow'!E26+'Savings cashflow'!E26+'Cash cashflow'!E26+'Spare cashflow'!E26</f>
        <v>0</v>
      </c>
      <c r="F26" s="119">
        <f>'Current cashflow'!F26+'Savings cashflow'!F26+'Cash cashflow'!F26+'Spare cashflow'!F26</f>
        <v>0</v>
      </c>
      <c r="G26" s="119">
        <f>'Current cashflow'!G26+'Savings cashflow'!G26+'Cash cashflow'!G26+'Spare cashflow'!G26</f>
        <v>0</v>
      </c>
      <c r="H26" s="119">
        <f>'Current cashflow'!H26+'Savings cashflow'!H26+'Cash cashflow'!H26+'Spare cashflow'!H26</f>
        <v>0</v>
      </c>
      <c r="I26" s="119">
        <f>'Current cashflow'!I26+'Savings cashflow'!I26+'Cash cashflow'!I26+'Spare cashflow'!I26</f>
        <v>0</v>
      </c>
      <c r="J26" s="119">
        <f>'Current cashflow'!J26+'Savings cashflow'!J26+'Cash cashflow'!J26+'Spare cashflow'!J26</f>
        <v>0</v>
      </c>
      <c r="K26" s="119">
        <f>'Current cashflow'!K26+'Savings cashflow'!K26+'Cash cashflow'!K26+'Spare cashflow'!K26</f>
        <v>0</v>
      </c>
      <c r="L26" s="119">
        <f>'Current cashflow'!L26+'Savings cashflow'!L26+'Cash cashflow'!L26+'Spare cashflow'!L26</f>
        <v>0</v>
      </c>
      <c r="M26" s="119">
        <f>'Current cashflow'!M26+'Savings cashflow'!M26+'Cash cashflow'!M26+'Spare cashflow'!M26</f>
        <v>0</v>
      </c>
      <c r="N26" s="119">
        <f>'Current cashflow'!N26+'Savings cashflow'!N26+'Cash cashflow'!N26+'Spare cashflow'!N26</f>
        <v>0</v>
      </c>
    </row>
    <row r="27" spans="1:14" x14ac:dyDescent="0.2">
      <c r="A27" s="2" t="str">
        <f>Details!D26</f>
        <v>Payment - spare 9</v>
      </c>
      <c r="B27" s="119">
        <f t="shared" si="2"/>
        <v>0</v>
      </c>
      <c r="C27" s="119">
        <f>'Current cashflow'!C27+'Savings cashflow'!C27+'Cash cashflow'!C27+'Spare cashflow'!C27</f>
        <v>0</v>
      </c>
      <c r="D27" s="119">
        <f>'Current cashflow'!D27+'Savings cashflow'!D27+'Cash cashflow'!D27+'Spare cashflow'!D27</f>
        <v>0</v>
      </c>
      <c r="E27" s="119">
        <f>'Current cashflow'!E27+'Savings cashflow'!E27+'Cash cashflow'!E27+'Spare cashflow'!E27</f>
        <v>0</v>
      </c>
      <c r="F27" s="119">
        <f>'Current cashflow'!F27+'Savings cashflow'!F27+'Cash cashflow'!F27+'Spare cashflow'!F27</f>
        <v>0</v>
      </c>
      <c r="G27" s="119">
        <f>'Current cashflow'!G27+'Savings cashflow'!G27+'Cash cashflow'!G27+'Spare cashflow'!G27</f>
        <v>0</v>
      </c>
      <c r="H27" s="119">
        <f>'Current cashflow'!H27+'Savings cashflow'!H27+'Cash cashflow'!H27+'Spare cashflow'!H27</f>
        <v>0</v>
      </c>
      <c r="I27" s="119">
        <f>'Current cashflow'!I27+'Savings cashflow'!I27+'Cash cashflow'!I27+'Spare cashflow'!I27</f>
        <v>0</v>
      </c>
      <c r="J27" s="119">
        <f>'Current cashflow'!J27+'Savings cashflow'!J27+'Cash cashflow'!J27+'Spare cashflow'!J27</f>
        <v>0</v>
      </c>
      <c r="K27" s="119">
        <f>'Current cashflow'!K27+'Savings cashflow'!K27+'Cash cashflow'!K27+'Spare cashflow'!K27</f>
        <v>0</v>
      </c>
      <c r="L27" s="119">
        <f>'Current cashflow'!L27+'Savings cashflow'!L27+'Cash cashflow'!L27+'Spare cashflow'!L27</f>
        <v>0</v>
      </c>
      <c r="M27" s="119">
        <f>'Current cashflow'!M27+'Savings cashflow'!M27+'Cash cashflow'!M27+'Spare cashflow'!M27</f>
        <v>0</v>
      </c>
      <c r="N27" s="119">
        <f>'Current cashflow'!N27+'Savings cashflow'!N27+'Cash cashflow'!N27+'Spare cashflow'!N27</f>
        <v>0</v>
      </c>
    </row>
    <row r="28" spans="1:14" x14ac:dyDescent="0.2">
      <c r="A28" s="2" t="str">
        <f>Details!D27</f>
        <v>Payment - spare 10</v>
      </c>
      <c r="B28" s="119">
        <f t="shared" si="2"/>
        <v>0</v>
      </c>
      <c r="C28" s="119">
        <f>'Current cashflow'!C28+'Savings cashflow'!C28+'Cash cashflow'!C28+'Spare cashflow'!C28</f>
        <v>0</v>
      </c>
      <c r="D28" s="119">
        <f>'Current cashflow'!D28+'Savings cashflow'!D28+'Cash cashflow'!D28+'Spare cashflow'!D28</f>
        <v>0</v>
      </c>
      <c r="E28" s="119">
        <f>'Current cashflow'!E28+'Savings cashflow'!E28+'Cash cashflow'!E28+'Spare cashflow'!E28</f>
        <v>0</v>
      </c>
      <c r="F28" s="119">
        <f>'Current cashflow'!F28+'Savings cashflow'!F28+'Cash cashflow'!F28+'Spare cashflow'!F28</f>
        <v>0</v>
      </c>
      <c r="G28" s="119">
        <f>'Current cashflow'!G28+'Savings cashflow'!G28+'Cash cashflow'!G28+'Spare cashflow'!G28</f>
        <v>0</v>
      </c>
      <c r="H28" s="119">
        <f>'Current cashflow'!H28+'Savings cashflow'!H28+'Cash cashflow'!H28+'Spare cashflow'!H28</f>
        <v>0</v>
      </c>
      <c r="I28" s="119">
        <f>'Current cashflow'!I28+'Savings cashflow'!I28+'Cash cashflow'!I28+'Spare cashflow'!I28</f>
        <v>0</v>
      </c>
      <c r="J28" s="119">
        <f>'Current cashflow'!J28+'Savings cashflow'!J28+'Cash cashflow'!J28+'Spare cashflow'!J28</f>
        <v>0</v>
      </c>
      <c r="K28" s="119">
        <f>'Current cashflow'!K28+'Savings cashflow'!K28+'Cash cashflow'!K28+'Spare cashflow'!K28</f>
        <v>0</v>
      </c>
      <c r="L28" s="119">
        <f>'Current cashflow'!L28+'Savings cashflow'!L28+'Cash cashflow'!L28+'Spare cashflow'!L28</f>
        <v>0</v>
      </c>
      <c r="M28" s="119">
        <f>'Current cashflow'!M28+'Savings cashflow'!M28+'Cash cashflow'!M28+'Spare cashflow'!M28</f>
        <v>0</v>
      </c>
      <c r="N28" s="119">
        <f>'Current cashflow'!N28+'Savings cashflow'!N28+'Cash cashflow'!N28+'Spare cashflow'!N28</f>
        <v>0</v>
      </c>
    </row>
    <row r="29" spans="1:14" x14ac:dyDescent="0.2">
      <c r="A29" s="2" t="str">
        <f>Details!D28</f>
        <v>Payment - spare 11</v>
      </c>
      <c r="B29" s="119">
        <f t="shared" si="2"/>
        <v>0</v>
      </c>
      <c r="C29" s="119">
        <f>'Current cashflow'!C29+'Savings cashflow'!C29+'Cash cashflow'!C29+'Spare cashflow'!C29</f>
        <v>0</v>
      </c>
      <c r="D29" s="119">
        <f>'Current cashflow'!D29+'Savings cashflow'!D29+'Cash cashflow'!D29+'Spare cashflow'!D29</f>
        <v>0</v>
      </c>
      <c r="E29" s="119">
        <f>'Current cashflow'!E29+'Savings cashflow'!E29+'Cash cashflow'!E29+'Spare cashflow'!E29</f>
        <v>0</v>
      </c>
      <c r="F29" s="119">
        <f>'Current cashflow'!F29+'Savings cashflow'!F29+'Cash cashflow'!F29+'Spare cashflow'!F29</f>
        <v>0</v>
      </c>
      <c r="G29" s="119">
        <f>'Current cashflow'!G29+'Savings cashflow'!G29+'Cash cashflow'!G29+'Spare cashflow'!G29</f>
        <v>0</v>
      </c>
      <c r="H29" s="119">
        <f>'Current cashflow'!H29+'Savings cashflow'!H29+'Cash cashflow'!H29+'Spare cashflow'!H29</f>
        <v>0</v>
      </c>
      <c r="I29" s="119">
        <f>'Current cashflow'!I29+'Savings cashflow'!I29+'Cash cashflow'!I29+'Spare cashflow'!I29</f>
        <v>0</v>
      </c>
      <c r="J29" s="119">
        <f>'Current cashflow'!J29+'Savings cashflow'!J29+'Cash cashflow'!J29+'Spare cashflow'!J29</f>
        <v>0</v>
      </c>
      <c r="K29" s="119">
        <f>'Current cashflow'!K29+'Savings cashflow'!K29+'Cash cashflow'!K29+'Spare cashflow'!K29</f>
        <v>0</v>
      </c>
      <c r="L29" s="119">
        <f>'Current cashflow'!L29+'Savings cashflow'!L29+'Cash cashflow'!L29+'Spare cashflow'!L29</f>
        <v>0</v>
      </c>
      <c r="M29" s="119">
        <f>'Current cashflow'!M29+'Savings cashflow'!M29+'Cash cashflow'!M29+'Spare cashflow'!M29</f>
        <v>0</v>
      </c>
      <c r="N29" s="119">
        <f>'Current cashflow'!N29+'Savings cashflow'!N29+'Cash cashflow'!N29+'Spare cashflow'!N29</f>
        <v>0</v>
      </c>
    </row>
    <row r="30" spans="1:14" x14ac:dyDescent="0.2">
      <c r="A30" s="2" t="str">
        <f>Details!D29</f>
        <v>Payment - spare 12</v>
      </c>
      <c r="B30" s="119">
        <f t="shared" si="2"/>
        <v>0</v>
      </c>
      <c r="C30" s="119">
        <f>'Current cashflow'!C30+'Savings cashflow'!C30+'Cash cashflow'!C30+'Spare cashflow'!C30</f>
        <v>0</v>
      </c>
      <c r="D30" s="119">
        <f>'Current cashflow'!D30+'Savings cashflow'!D30+'Cash cashflow'!D30+'Spare cashflow'!D30</f>
        <v>0</v>
      </c>
      <c r="E30" s="119">
        <f>'Current cashflow'!E30+'Savings cashflow'!E30+'Cash cashflow'!E30+'Spare cashflow'!E30</f>
        <v>0</v>
      </c>
      <c r="F30" s="119">
        <f>'Current cashflow'!F30+'Savings cashflow'!F30+'Cash cashflow'!F30+'Spare cashflow'!F30</f>
        <v>0</v>
      </c>
      <c r="G30" s="119">
        <f>'Current cashflow'!G30+'Savings cashflow'!G30+'Cash cashflow'!G30+'Spare cashflow'!G30</f>
        <v>0</v>
      </c>
      <c r="H30" s="119">
        <f>'Current cashflow'!H30+'Savings cashflow'!H30+'Cash cashflow'!H30+'Spare cashflow'!H30</f>
        <v>0</v>
      </c>
      <c r="I30" s="119">
        <f>'Current cashflow'!I30+'Savings cashflow'!I30+'Cash cashflow'!I30+'Spare cashflow'!I30</f>
        <v>0</v>
      </c>
      <c r="J30" s="119">
        <f>'Current cashflow'!J30+'Savings cashflow'!J30+'Cash cashflow'!J30+'Spare cashflow'!J30</f>
        <v>0</v>
      </c>
      <c r="K30" s="119">
        <f>'Current cashflow'!K30+'Savings cashflow'!K30+'Cash cashflow'!K30+'Spare cashflow'!K30</f>
        <v>0</v>
      </c>
      <c r="L30" s="119">
        <f>'Current cashflow'!L30+'Savings cashflow'!L30+'Cash cashflow'!L30+'Spare cashflow'!L30</f>
        <v>0</v>
      </c>
      <c r="M30" s="119">
        <f>'Current cashflow'!M30+'Savings cashflow'!M30+'Cash cashflow'!M30+'Spare cashflow'!M30</f>
        <v>0</v>
      </c>
      <c r="N30" s="119">
        <f>'Current cashflow'!N30+'Savings cashflow'!N30+'Cash cashflow'!N30+'Spare cashflow'!N30</f>
        <v>0</v>
      </c>
    </row>
    <row r="31" spans="1:14" x14ac:dyDescent="0.2">
      <c r="A31" s="2" t="str">
        <f>Details!D30</f>
        <v>Payment - spare 13</v>
      </c>
      <c r="B31" s="119">
        <f t="shared" si="2"/>
        <v>0</v>
      </c>
      <c r="C31" s="119">
        <f>'Current cashflow'!C31+'Savings cashflow'!C31+'Cash cashflow'!C31+'Spare cashflow'!C31</f>
        <v>0</v>
      </c>
      <c r="D31" s="119">
        <f>'Current cashflow'!D31+'Savings cashflow'!D31+'Cash cashflow'!D31+'Spare cashflow'!D31</f>
        <v>0</v>
      </c>
      <c r="E31" s="119">
        <f>'Current cashflow'!E31+'Savings cashflow'!E31+'Cash cashflow'!E31+'Spare cashflow'!E31</f>
        <v>0</v>
      </c>
      <c r="F31" s="119">
        <f>'Current cashflow'!F31+'Savings cashflow'!F31+'Cash cashflow'!F31+'Spare cashflow'!F31</f>
        <v>0</v>
      </c>
      <c r="G31" s="119">
        <f>'Current cashflow'!G31+'Savings cashflow'!G31+'Cash cashflow'!G31+'Spare cashflow'!G31</f>
        <v>0</v>
      </c>
      <c r="H31" s="119">
        <f>'Current cashflow'!H31+'Savings cashflow'!H31+'Cash cashflow'!H31+'Spare cashflow'!H31</f>
        <v>0</v>
      </c>
      <c r="I31" s="119">
        <f>'Current cashflow'!I31+'Savings cashflow'!I31+'Cash cashflow'!I31+'Spare cashflow'!I31</f>
        <v>0</v>
      </c>
      <c r="J31" s="119">
        <f>'Current cashflow'!J31+'Savings cashflow'!J31+'Cash cashflow'!J31+'Spare cashflow'!J31</f>
        <v>0</v>
      </c>
      <c r="K31" s="119">
        <f>'Current cashflow'!K31+'Savings cashflow'!K31+'Cash cashflow'!K31+'Spare cashflow'!K31</f>
        <v>0</v>
      </c>
      <c r="L31" s="119">
        <f>'Current cashflow'!L31+'Savings cashflow'!L31+'Cash cashflow'!L31+'Spare cashflow'!L31</f>
        <v>0</v>
      </c>
      <c r="M31" s="119">
        <f>'Current cashflow'!M31+'Savings cashflow'!M31+'Cash cashflow'!M31+'Spare cashflow'!M31</f>
        <v>0</v>
      </c>
      <c r="N31" s="119">
        <f>'Current cashflow'!N31+'Savings cashflow'!N31+'Cash cashflow'!N31+'Spare cashflow'!N31</f>
        <v>0</v>
      </c>
    </row>
    <row r="32" spans="1:14" x14ac:dyDescent="0.2">
      <c r="A32" s="2" t="str">
        <f>Details!D31</f>
        <v>Payment - spare 14</v>
      </c>
      <c r="B32" s="119">
        <f t="shared" si="2"/>
        <v>0</v>
      </c>
      <c r="C32" s="119">
        <f>'Current cashflow'!C32+'Savings cashflow'!C32+'Cash cashflow'!C32+'Spare cashflow'!C32</f>
        <v>0</v>
      </c>
      <c r="D32" s="119">
        <f>'Current cashflow'!D32+'Savings cashflow'!D32+'Cash cashflow'!D32+'Spare cashflow'!D32</f>
        <v>0</v>
      </c>
      <c r="E32" s="119">
        <f>'Current cashflow'!E32+'Savings cashflow'!E32+'Cash cashflow'!E32+'Spare cashflow'!E32</f>
        <v>0</v>
      </c>
      <c r="F32" s="119">
        <f>'Current cashflow'!F32+'Savings cashflow'!F32+'Cash cashflow'!F32+'Spare cashflow'!F32</f>
        <v>0</v>
      </c>
      <c r="G32" s="119">
        <f>'Current cashflow'!G32+'Savings cashflow'!G32+'Cash cashflow'!G32+'Spare cashflow'!G32</f>
        <v>0</v>
      </c>
      <c r="H32" s="119">
        <f>'Current cashflow'!H32+'Savings cashflow'!H32+'Cash cashflow'!H32+'Spare cashflow'!H32</f>
        <v>0</v>
      </c>
      <c r="I32" s="119">
        <f>'Current cashflow'!I32+'Savings cashflow'!I32+'Cash cashflow'!I32+'Spare cashflow'!I32</f>
        <v>0</v>
      </c>
      <c r="J32" s="119">
        <f>'Current cashflow'!J32+'Savings cashflow'!J32+'Cash cashflow'!J32+'Spare cashflow'!J32</f>
        <v>0</v>
      </c>
      <c r="K32" s="119">
        <f>'Current cashflow'!K32+'Savings cashflow'!K32+'Cash cashflow'!K32+'Spare cashflow'!K32</f>
        <v>0</v>
      </c>
      <c r="L32" s="119">
        <f>'Current cashflow'!L32+'Savings cashflow'!L32+'Cash cashflow'!L32+'Spare cashflow'!L32</f>
        <v>0</v>
      </c>
      <c r="M32" s="119">
        <f>'Current cashflow'!M32+'Savings cashflow'!M32+'Cash cashflow'!M32+'Spare cashflow'!M32</f>
        <v>0</v>
      </c>
      <c r="N32" s="119">
        <f>'Current cashflow'!N32+'Savings cashflow'!N32+'Cash cashflow'!N32+'Spare cashflow'!N32</f>
        <v>0</v>
      </c>
    </row>
    <row r="33" spans="1:15" x14ac:dyDescent="0.2">
      <c r="A33" s="2" t="str">
        <f>Details!D32</f>
        <v>Payment - spare 15</v>
      </c>
      <c r="B33" s="119">
        <f t="shared" si="2"/>
        <v>0</v>
      </c>
      <c r="C33" s="119">
        <f>'Current cashflow'!C33+'Savings cashflow'!C33+'Cash cashflow'!C33+'Spare cashflow'!C33</f>
        <v>0</v>
      </c>
      <c r="D33" s="119">
        <f>'Current cashflow'!D33+'Savings cashflow'!D33+'Cash cashflow'!D33+'Spare cashflow'!D33</f>
        <v>0</v>
      </c>
      <c r="E33" s="119">
        <f>'Current cashflow'!E33+'Savings cashflow'!E33+'Cash cashflow'!E33+'Spare cashflow'!E33</f>
        <v>0</v>
      </c>
      <c r="F33" s="119">
        <f>'Current cashflow'!F33+'Savings cashflow'!F33+'Cash cashflow'!F33+'Spare cashflow'!F33</f>
        <v>0</v>
      </c>
      <c r="G33" s="119">
        <f>'Current cashflow'!G33+'Savings cashflow'!G33+'Cash cashflow'!G33+'Spare cashflow'!G33</f>
        <v>0</v>
      </c>
      <c r="H33" s="119">
        <f>'Current cashflow'!H33+'Savings cashflow'!H33+'Cash cashflow'!H33+'Spare cashflow'!H33</f>
        <v>0</v>
      </c>
      <c r="I33" s="119">
        <f>'Current cashflow'!I33+'Savings cashflow'!I33+'Cash cashflow'!I33+'Spare cashflow'!I33</f>
        <v>0</v>
      </c>
      <c r="J33" s="119">
        <f>'Current cashflow'!J33+'Savings cashflow'!J33+'Cash cashflow'!J33+'Spare cashflow'!J33</f>
        <v>0</v>
      </c>
      <c r="K33" s="119">
        <f>'Current cashflow'!K33+'Savings cashflow'!K33+'Cash cashflow'!K33+'Spare cashflow'!K33</f>
        <v>0</v>
      </c>
      <c r="L33" s="119">
        <f>'Current cashflow'!L33+'Savings cashflow'!L33+'Cash cashflow'!L33+'Spare cashflow'!L33</f>
        <v>0</v>
      </c>
      <c r="M33" s="119">
        <f>'Current cashflow'!M33+'Savings cashflow'!M33+'Cash cashflow'!M33+'Spare cashflow'!M33</f>
        <v>0</v>
      </c>
      <c r="N33" s="119">
        <f>'Current cashflow'!N33+'Savings cashflow'!N33+'Cash cashflow'!N33+'Spare cashflow'!N33</f>
        <v>0</v>
      </c>
    </row>
    <row r="34" spans="1:15" x14ac:dyDescent="0.2">
      <c r="A34" s="2" t="str">
        <f>Details!D33</f>
        <v>Payment - spare 16</v>
      </c>
      <c r="B34" s="119">
        <f t="shared" si="2"/>
        <v>0</v>
      </c>
      <c r="C34" s="119">
        <f>'Current cashflow'!C34+'Savings cashflow'!C34+'Cash cashflow'!C34+'Spare cashflow'!C34</f>
        <v>0</v>
      </c>
      <c r="D34" s="119">
        <f>'Current cashflow'!D34+'Savings cashflow'!D34+'Cash cashflow'!D34+'Spare cashflow'!D34</f>
        <v>0</v>
      </c>
      <c r="E34" s="119">
        <f>'Current cashflow'!E34+'Savings cashflow'!E34+'Cash cashflow'!E34+'Spare cashflow'!E34</f>
        <v>0</v>
      </c>
      <c r="F34" s="119">
        <f>'Current cashflow'!F34+'Savings cashflow'!F34+'Cash cashflow'!F34+'Spare cashflow'!F34</f>
        <v>0</v>
      </c>
      <c r="G34" s="119">
        <f>'Current cashflow'!G34+'Savings cashflow'!G34+'Cash cashflow'!G34+'Spare cashflow'!G34</f>
        <v>0</v>
      </c>
      <c r="H34" s="119">
        <f>'Current cashflow'!H34+'Savings cashflow'!H34+'Cash cashflow'!H34+'Spare cashflow'!H34</f>
        <v>0</v>
      </c>
      <c r="I34" s="119">
        <f>'Current cashflow'!I34+'Savings cashflow'!I34+'Cash cashflow'!I34+'Spare cashflow'!I34</f>
        <v>0</v>
      </c>
      <c r="J34" s="119">
        <f>'Current cashflow'!J34+'Savings cashflow'!J34+'Cash cashflow'!J34+'Spare cashflow'!J34</f>
        <v>0</v>
      </c>
      <c r="K34" s="119">
        <f>'Current cashflow'!K34+'Savings cashflow'!K34+'Cash cashflow'!K34+'Spare cashflow'!K34</f>
        <v>0</v>
      </c>
      <c r="L34" s="119">
        <f>'Current cashflow'!L34+'Savings cashflow'!L34+'Cash cashflow'!L34+'Spare cashflow'!L34</f>
        <v>0</v>
      </c>
      <c r="M34" s="119">
        <f>'Current cashflow'!M34+'Savings cashflow'!M34+'Cash cashflow'!M34+'Spare cashflow'!M34</f>
        <v>0</v>
      </c>
      <c r="N34" s="119">
        <f>'Current cashflow'!N34+'Savings cashflow'!N34+'Cash cashflow'!N34+'Spare cashflow'!N34</f>
        <v>0</v>
      </c>
    </row>
    <row r="35" spans="1:15" x14ac:dyDescent="0.2">
      <c r="A35" s="2" t="str">
        <f>Details!D34</f>
        <v>Payment - spare 17</v>
      </c>
      <c r="B35" s="119">
        <f t="shared" si="2"/>
        <v>0</v>
      </c>
      <c r="C35" s="119">
        <f>'Current cashflow'!C35+'Savings cashflow'!C35+'Cash cashflow'!C35+'Spare cashflow'!C35</f>
        <v>0</v>
      </c>
      <c r="D35" s="119">
        <f>'Current cashflow'!D35+'Savings cashflow'!D35+'Cash cashflow'!D35+'Spare cashflow'!D35</f>
        <v>0</v>
      </c>
      <c r="E35" s="119">
        <f>'Current cashflow'!E35+'Savings cashflow'!E35+'Cash cashflow'!E35+'Spare cashflow'!E35</f>
        <v>0</v>
      </c>
      <c r="F35" s="119">
        <f>'Current cashflow'!F35+'Savings cashflow'!F35+'Cash cashflow'!F35+'Spare cashflow'!F35</f>
        <v>0</v>
      </c>
      <c r="G35" s="119">
        <f>'Current cashflow'!G35+'Savings cashflow'!G35+'Cash cashflow'!G35+'Spare cashflow'!G35</f>
        <v>0</v>
      </c>
      <c r="H35" s="119">
        <f>'Current cashflow'!H35+'Savings cashflow'!H35+'Cash cashflow'!H35+'Spare cashflow'!H35</f>
        <v>0</v>
      </c>
      <c r="I35" s="119">
        <f>'Current cashflow'!I35+'Savings cashflow'!I35+'Cash cashflow'!I35+'Spare cashflow'!I35</f>
        <v>0</v>
      </c>
      <c r="J35" s="119">
        <f>'Current cashflow'!J35+'Savings cashflow'!J35+'Cash cashflow'!J35+'Spare cashflow'!J35</f>
        <v>0</v>
      </c>
      <c r="K35" s="119">
        <f>'Current cashflow'!K35+'Savings cashflow'!K35+'Cash cashflow'!K35+'Spare cashflow'!K35</f>
        <v>0</v>
      </c>
      <c r="L35" s="119">
        <f>'Current cashflow'!L35+'Savings cashflow'!L35+'Cash cashflow'!L35+'Spare cashflow'!L35</f>
        <v>0</v>
      </c>
      <c r="M35" s="119">
        <f>'Current cashflow'!M35+'Savings cashflow'!M35+'Cash cashflow'!M35+'Spare cashflow'!M35</f>
        <v>0</v>
      </c>
      <c r="N35" s="119">
        <f>'Current cashflow'!N35+'Savings cashflow'!N35+'Cash cashflow'!N35+'Spare cashflow'!N35</f>
        <v>0</v>
      </c>
    </row>
    <row r="36" spans="1:15" x14ac:dyDescent="0.2">
      <c r="A36" s="2" t="str">
        <f>Details!D35</f>
        <v>Payment - spare 18</v>
      </c>
      <c r="B36" s="119">
        <f t="shared" si="2"/>
        <v>0</v>
      </c>
      <c r="C36" s="119">
        <f>'Current cashflow'!C36+'Savings cashflow'!C36+'Cash cashflow'!C36+'Spare cashflow'!C36</f>
        <v>0</v>
      </c>
      <c r="D36" s="119">
        <f>'Current cashflow'!D36+'Savings cashflow'!D36+'Cash cashflow'!D36+'Spare cashflow'!D36</f>
        <v>0</v>
      </c>
      <c r="E36" s="119">
        <f>'Current cashflow'!E36+'Savings cashflow'!E36+'Cash cashflow'!E36+'Spare cashflow'!E36</f>
        <v>0</v>
      </c>
      <c r="F36" s="119">
        <f>'Current cashflow'!F36+'Savings cashflow'!F36+'Cash cashflow'!F36+'Spare cashflow'!F36</f>
        <v>0</v>
      </c>
      <c r="G36" s="119">
        <f>'Current cashflow'!G36+'Savings cashflow'!G36+'Cash cashflow'!G36+'Spare cashflow'!G36</f>
        <v>0</v>
      </c>
      <c r="H36" s="119">
        <f>'Current cashflow'!H36+'Savings cashflow'!H36+'Cash cashflow'!H36+'Spare cashflow'!H36</f>
        <v>0</v>
      </c>
      <c r="I36" s="119">
        <f>'Current cashflow'!I36+'Savings cashflow'!I36+'Cash cashflow'!I36+'Spare cashflow'!I36</f>
        <v>0</v>
      </c>
      <c r="J36" s="119">
        <f>'Current cashflow'!J36+'Savings cashflow'!J36+'Cash cashflow'!J36+'Spare cashflow'!J36</f>
        <v>0</v>
      </c>
      <c r="K36" s="119">
        <f>'Current cashflow'!K36+'Savings cashflow'!K36+'Cash cashflow'!K36+'Spare cashflow'!K36</f>
        <v>0</v>
      </c>
      <c r="L36" s="119">
        <f>'Current cashflow'!L36+'Savings cashflow'!L36+'Cash cashflow'!L36+'Spare cashflow'!L36</f>
        <v>0</v>
      </c>
      <c r="M36" s="119">
        <f>'Current cashflow'!M36+'Savings cashflow'!M36+'Cash cashflow'!M36+'Spare cashflow'!M36</f>
        <v>0</v>
      </c>
      <c r="N36" s="119">
        <f>'Current cashflow'!N36+'Savings cashflow'!N36+'Cash cashflow'!N36+'Spare cashflow'!N36</f>
        <v>0</v>
      </c>
    </row>
    <row r="37" spans="1:15" x14ac:dyDescent="0.2">
      <c r="A37" s="2" t="str">
        <f>Details!D36</f>
        <v>Payment - spare 19</v>
      </c>
      <c r="B37" s="119">
        <f t="shared" si="2"/>
        <v>0</v>
      </c>
      <c r="C37" s="119">
        <f>'Current cashflow'!C37+'Savings cashflow'!C37+'Cash cashflow'!C37+'Spare cashflow'!C37</f>
        <v>0</v>
      </c>
      <c r="D37" s="119">
        <f>'Current cashflow'!D37+'Savings cashflow'!D37+'Cash cashflow'!D37+'Spare cashflow'!D37</f>
        <v>0</v>
      </c>
      <c r="E37" s="119">
        <f>'Current cashflow'!E37+'Savings cashflow'!E37+'Cash cashflow'!E37+'Spare cashflow'!E37</f>
        <v>0</v>
      </c>
      <c r="F37" s="119">
        <f>'Current cashflow'!F37+'Savings cashflow'!F37+'Cash cashflow'!F37+'Spare cashflow'!F37</f>
        <v>0</v>
      </c>
      <c r="G37" s="119">
        <f>'Current cashflow'!G37+'Savings cashflow'!G37+'Cash cashflow'!G37+'Spare cashflow'!G37</f>
        <v>0</v>
      </c>
      <c r="H37" s="119">
        <f>'Current cashflow'!H37+'Savings cashflow'!H37+'Cash cashflow'!H37+'Spare cashflow'!H37</f>
        <v>0</v>
      </c>
      <c r="I37" s="119">
        <f>'Current cashflow'!I37+'Savings cashflow'!I37+'Cash cashflow'!I37+'Spare cashflow'!I37</f>
        <v>0</v>
      </c>
      <c r="J37" s="119">
        <f>'Current cashflow'!J37+'Savings cashflow'!J37+'Cash cashflow'!J37+'Spare cashflow'!J37</f>
        <v>0</v>
      </c>
      <c r="K37" s="119">
        <f>'Current cashflow'!K37+'Savings cashflow'!K37+'Cash cashflow'!K37+'Spare cashflow'!K37</f>
        <v>0</v>
      </c>
      <c r="L37" s="119">
        <f>'Current cashflow'!L37+'Savings cashflow'!L37+'Cash cashflow'!L37+'Spare cashflow'!L37</f>
        <v>0</v>
      </c>
      <c r="M37" s="119">
        <f>'Current cashflow'!M37+'Savings cashflow'!M37+'Cash cashflow'!M37+'Spare cashflow'!M37</f>
        <v>0</v>
      </c>
      <c r="N37" s="119">
        <f>'Current cashflow'!N37+'Savings cashflow'!N37+'Cash cashflow'!N37+'Spare cashflow'!N37</f>
        <v>0</v>
      </c>
    </row>
    <row r="38" spans="1:15" x14ac:dyDescent="0.2">
      <c r="A38" s="2" t="str">
        <f>Details!D37</f>
        <v>Payment - spare 20</v>
      </c>
      <c r="B38" s="119">
        <f t="shared" si="2"/>
        <v>0</v>
      </c>
      <c r="C38" s="119">
        <f>'Current cashflow'!C38+'Savings cashflow'!C38+'Cash cashflow'!C38+'Spare cashflow'!C38</f>
        <v>0</v>
      </c>
      <c r="D38" s="119">
        <f>'Current cashflow'!D38+'Savings cashflow'!D38+'Cash cashflow'!D38+'Spare cashflow'!D38</f>
        <v>0</v>
      </c>
      <c r="E38" s="119">
        <f>'Current cashflow'!E38+'Savings cashflow'!E38+'Cash cashflow'!E38+'Spare cashflow'!E38</f>
        <v>0</v>
      </c>
      <c r="F38" s="119">
        <f>'Current cashflow'!F38+'Savings cashflow'!F38+'Cash cashflow'!F38+'Spare cashflow'!F38</f>
        <v>0</v>
      </c>
      <c r="G38" s="119">
        <f>'Current cashflow'!G38+'Savings cashflow'!G38+'Cash cashflow'!G38+'Spare cashflow'!G38</f>
        <v>0</v>
      </c>
      <c r="H38" s="119">
        <f>'Current cashflow'!H38+'Savings cashflow'!H38+'Cash cashflow'!H38+'Spare cashflow'!H38</f>
        <v>0</v>
      </c>
      <c r="I38" s="119">
        <f>'Current cashflow'!I38+'Savings cashflow'!I38+'Cash cashflow'!I38+'Spare cashflow'!I38</f>
        <v>0</v>
      </c>
      <c r="J38" s="119">
        <f>'Current cashflow'!J38+'Savings cashflow'!J38+'Cash cashflow'!J38+'Spare cashflow'!J38</f>
        <v>0</v>
      </c>
      <c r="K38" s="119">
        <f>'Current cashflow'!K38+'Savings cashflow'!K38+'Cash cashflow'!K38+'Spare cashflow'!K38</f>
        <v>0</v>
      </c>
      <c r="L38" s="119">
        <f>'Current cashflow'!L38+'Savings cashflow'!L38+'Cash cashflow'!L38+'Spare cashflow'!L38</f>
        <v>0</v>
      </c>
      <c r="M38" s="119">
        <f>'Current cashflow'!M38+'Savings cashflow'!M38+'Cash cashflow'!M38+'Spare cashflow'!M38</f>
        <v>0</v>
      </c>
      <c r="N38" s="119">
        <f>'Current cashflow'!N38+'Savings cashflow'!N38+'Cash cashflow'!N38+'Spare cashflow'!N38</f>
        <v>0</v>
      </c>
    </row>
    <row r="39" spans="1:15" x14ac:dyDescent="0.2">
      <c r="A39" s="2" t="str">
        <f>Details!D38</f>
        <v>Payment - spare 21</v>
      </c>
      <c r="B39" s="119">
        <f t="shared" si="2"/>
        <v>0</v>
      </c>
      <c r="C39" s="119">
        <f>'Current cashflow'!C39+'Savings cashflow'!C39+'Cash cashflow'!C39+'Spare cashflow'!C39</f>
        <v>0</v>
      </c>
      <c r="D39" s="119">
        <f>'Current cashflow'!D39+'Savings cashflow'!D39+'Cash cashflow'!D39+'Spare cashflow'!D39</f>
        <v>0</v>
      </c>
      <c r="E39" s="119">
        <f>'Current cashflow'!E39+'Savings cashflow'!E39+'Cash cashflow'!E39+'Spare cashflow'!E39</f>
        <v>0</v>
      </c>
      <c r="F39" s="119">
        <f>'Current cashflow'!F39+'Savings cashflow'!F39+'Cash cashflow'!F39+'Spare cashflow'!F39</f>
        <v>0</v>
      </c>
      <c r="G39" s="119">
        <f>'Current cashflow'!G39+'Savings cashflow'!G39+'Cash cashflow'!G39+'Spare cashflow'!G39</f>
        <v>0</v>
      </c>
      <c r="H39" s="119">
        <f>'Current cashflow'!H39+'Savings cashflow'!H39+'Cash cashflow'!H39+'Spare cashflow'!H39</f>
        <v>0</v>
      </c>
      <c r="I39" s="119">
        <f>'Current cashflow'!I39+'Savings cashflow'!I39+'Cash cashflow'!I39+'Spare cashflow'!I39</f>
        <v>0</v>
      </c>
      <c r="J39" s="119">
        <f>'Current cashflow'!J39+'Savings cashflow'!J39+'Cash cashflow'!J39+'Spare cashflow'!J39</f>
        <v>0</v>
      </c>
      <c r="K39" s="119">
        <f>'Current cashflow'!K39+'Savings cashflow'!K39+'Cash cashflow'!K39+'Spare cashflow'!K39</f>
        <v>0</v>
      </c>
      <c r="L39" s="119">
        <f>'Current cashflow'!L39+'Savings cashflow'!L39+'Cash cashflow'!L39+'Spare cashflow'!L39</f>
        <v>0</v>
      </c>
      <c r="M39" s="119">
        <f>'Current cashflow'!M39+'Savings cashflow'!M39+'Cash cashflow'!M39+'Spare cashflow'!M39</f>
        <v>0</v>
      </c>
      <c r="N39" s="119">
        <f>'Current cashflow'!N39+'Savings cashflow'!N39+'Cash cashflow'!N39+'Spare cashflow'!N39</f>
        <v>0</v>
      </c>
    </row>
    <row r="40" spans="1:15" x14ac:dyDescent="0.2">
      <c r="A40" s="2" t="str">
        <f>Details!D39</f>
        <v>Payment - spare 22</v>
      </c>
      <c r="B40" s="119">
        <f t="shared" si="2"/>
        <v>0</v>
      </c>
      <c r="C40" s="119">
        <f>'Current cashflow'!C40+'Savings cashflow'!C40+'Cash cashflow'!C40+'Spare cashflow'!C40</f>
        <v>0</v>
      </c>
      <c r="D40" s="119">
        <f>'Current cashflow'!D40+'Savings cashflow'!D40+'Cash cashflow'!D40+'Spare cashflow'!D40</f>
        <v>0</v>
      </c>
      <c r="E40" s="119">
        <f>'Current cashflow'!E40+'Savings cashflow'!E40+'Cash cashflow'!E40+'Spare cashflow'!E40</f>
        <v>0</v>
      </c>
      <c r="F40" s="119">
        <f>'Current cashflow'!F40+'Savings cashflow'!F40+'Cash cashflow'!F40+'Spare cashflow'!F40</f>
        <v>0</v>
      </c>
      <c r="G40" s="119">
        <f>'Current cashflow'!G40+'Savings cashflow'!G40+'Cash cashflow'!G40+'Spare cashflow'!G40</f>
        <v>0</v>
      </c>
      <c r="H40" s="119">
        <f>'Current cashflow'!H40+'Savings cashflow'!H40+'Cash cashflow'!H40+'Spare cashflow'!H40</f>
        <v>0</v>
      </c>
      <c r="I40" s="119">
        <f>'Current cashflow'!I40+'Savings cashflow'!I40+'Cash cashflow'!I40+'Spare cashflow'!I40</f>
        <v>0</v>
      </c>
      <c r="J40" s="119">
        <f>'Current cashflow'!J40+'Savings cashflow'!J40+'Cash cashflow'!J40+'Spare cashflow'!J40</f>
        <v>0</v>
      </c>
      <c r="K40" s="119">
        <f>'Current cashflow'!K40+'Savings cashflow'!K40+'Cash cashflow'!K40+'Spare cashflow'!K40</f>
        <v>0</v>
      </c>
      <c r="L40" s="119">
        <f>'Current cashflow'!L40+'Savings cashflow'!L40+'Cash cashflow'!L40+'Spare cashflow'!L40</f>
        <v>0</v>
      </c>
      <c r="M40" s="119">
        <f>'Current cashflow'!M40+'Savings cashflow'!M40+'Cash cashflow'!M40+'Spare cashflow'!M40</f>
        <v>0</v>
      </c>
      <c r="N40" s="119">
        <f>'Current cashflow'!N40+'Savings cashflow'!N40+'Cash cashflow'!N40+'Spare cashflow'!N40</f>
        <v>0</v>
      </c>
    </row>
    <row r="41" spans="1:15" x14ac:dyDescent="0.2">
      <c r="A41" s="2" t="str">
        <f>Details!D40</f>
        <v>Payment - spare 23</v>
      </c>
      <c r="B41" s="119">
        <f t="shared" si="2"/>
        <v>0</v>
      </c>
      <c r="C41" s="119">
        <f>'Current cashflow'!C41+'Savings cashflow'!C41+'Cash cashflow'!C41+'Spare cashflow'!C41</f>
        <v>0</v>
      </c>
      <c r="D41" s="119">
        <f>'Current cashflow'!D41+'Savings cashflow'!D41+'Cash cashflow'!D41+'Spare cashflow'!D41</f>
        <v>0</v>
      </c>
      <c r="E41" s="119">
        <f>'Current cashflow'!E41+'Savings cashflow'!E41+'Cash cashflow'!E41+'Spare cashflow'!E41</f>
        <v>0</v>
      </c>
      <c r="F41" s="119">
        <f>'Current cashflow'!F41+'Savings cashflow'!F41+'Cash cashflow'!F41+'Spare cashflow'!F41</f>
        <v>0</v>
      </c>
      <c r="G41" s="119">
        <f>'Current cashflow'!G41+'Savings cashflow'!G41+'Cash cashflow'!G41+'Spare cashflow'!G41</f>
        <v>0</v>
      </c>
      <c r="H41" s="119">
        <f>'Current cashflow'!H41+'Savings cashflow'!H41+'Cash cashflow'!H41+'Spare cashflow'!H41</f>
        <v>0</v>
      </c>
      <c r="I41" s="119">
        <f>'Current cashflow'!I41+'Savings cashflow'!I41+'Cash cashflow'!I41+'Spare cashflow'!I41</f>
        <v>0</v>
      </c>
      <c r="J41" s="119">
        <f>'Current cashflow'!J41+'Savings cashflow'!J41+'Cash cashflow'!J41+'Spare cashflow'!J41</f>
        <v>0</v>
      </c>
      <c r="K41" s="119">
        <f>'Current cashflow'!K41+'Savings cashflow'!K41+'Cash cashflow'!K41+'Spare cashflow'!K41</f>
        <v>0</v>
      </c>
      <c r="L41" s="119">
        <f>'Current cashflow'!L41+'Savings cashflow'!L41+'Cash cashflow'!L41+'Spare cashflow'!L41</f>
        <v>0</v>
      </c>
      <c r="M41" s="119">
        <f>'Current cashflow'!M41+'Savings cashflow'!M41+'Cash cashflow'!M41+'Spare cashflow'!M41</f>
        <v>0</v>
      </c>
      <c r="N41" s="119">
        <f>'Current cashflow'!N41+'Savings cashflow'!N41+'Cash cashflow'!N41+'Spare cashflow'!N41</f>
        <v>0</v>
      </c>
    </row>
    <row r="42" spans="1:15" x14ac:dyDescent="0.2">
      <c r="A42" s="2" t="str">
        <f>Details!D41</f>
        <v>Payment - spare 24</v>
      </c>
      <c r="B42" s="119">
        <f t="shared" si="2"/>
        <v>0</v>
      </c>
      <c r="C42" s="119">
        <f>'Current cashflow'!C42+'Savings cashflow'!C42+'Cash cashflow'!C42+'Spare cashflow'!C42</f>
        <v>0</v>
      </c>
      <c r="D42" s="119">
        <f>'Current cashflow'!D42+'Savings cashflow'!D42+'Cash cashflow'!D42+'Spare cashflow'!D42</f>
        <v>0</v>
      </c>
      <c r="E42" s="119">
        <f>'Current cashflow'!E42+'Savings cashflow'!E42+'Cash cashflow'!E42+'Spare cashflow'!E42</f>
        <v>0</v>
      </c>
      <c r="F42" s="119">
        <f>'Current cashflow'!F42+'Savings cashflow'!F42+'Cash cashflow'!F42+'Spare cashflow'!F42</f>
        <v>0</v>
      </c>
      <c r="G42" s="119">
        <f>'Current cashflow'!G42+'Savings cashflow'!G42+'Cash cashflow'!G42+'Spare cashflow'!G42</f>
        <v>0</v>
      </c>
      <c r="H42" s="119">
        <f>'Current cashflow'!H42+'Savings cashflow'!H42+'Cash cashflow'!H42+'Spare cashflow'!H42</f>
        <v>0</v>
      </c>
      <c r="I42" s="119">
        <f>'Current cashflow'!I42+'Savings cashflow'!I42+'Cash cashflow'!I42+'Spare cashflow'!I42</f>
        <v>0</v>
      </c>
      <c r="J42" s="119">
        <f>'Current cashflow'!J42+'Savings cashflow'!J42+'Cash cashflow'!J42+'Spare cashflow'!J42</f>
        <v>0</v>
      </c>
      <c r="K42" s="119">
        <f>'Current cashflow'!K42+'Savings cashflow'!K42+'Cash cashflow'!K42+'Spare cashflow'!K42</f>
        <v>0</v>
      </c>
      <c r="L42" s="119">
        <f>'Current cashflow'!L42+'Savings cashflow'!L42+'Cash cashflow'!L42+'Spare cashflow'!L42</f>
        <v>0</v>
      </c>
      <c r="M42" s="119">
        <f>'Current cashflow'!M42+'Savings cashflow'!M42+'Cash cashflow'!M42+'Spare cashflow'!M42</f>
        <v>0</v>
      </c>
      <c r="N42" s="119">
        <f>'Current cashflow'!N42+'Savings cashflow'!N42+'Cash cashflow'!N42+'Spare cashflow'!N42</f>
        <v>0</v>
      </c>
    </row>
    <row r="43" spans="1:15" x14ac:dyDescent="0.2">
      <c r="A43" s="2" t="str">
        <f>Details!D42</f>
        <v>Payment - spare 25</v>
      </c>
      <c r="B43" s="119">
        <f t="shared" si="2"/>
        <v>0</v>
      </c>
      <c r="C43" s="119">
        <f>'Current cashflow'!C43+'Savings cashflow'!C43+'Cash cashflow'!C43+'Spare cashflow'!C43</f>
        <v>0</v>
      </c>
      <c r="D43" s="119">
        <f>'Current cashflow'!D43+'Savings cashflow'!D43+'Cash cashflow'!D43+'Spare cashflow'!D43</f>
        <v>0</v>
      </c>
      <c r="E43" s="119">
        <f>'Current cashflow'!E43+'Savings cashflow'!E43+'Cash cashflow'!E43+'Spare cashflow'!E43</f>
        <v>0</v>
      </c>
      <c r="F43" s="119">
        <f>'Current cashflow'!F43+'Savings cashflow'!F43+'Cash cashflow'!F43+'Spare cashflow'!F43</f>
        <v>0</v>
      </c>
      <c r="G43" s="119">
        <f>'Current cashflow'!G43+'Savings cashflow'!G43+'Cash cashflow'!G43+'Spare cashflow'!G43</f>
        <v>0</v>
      </c>
      <c r="H43" s="119">
        <f>'Current cashflow'!H43+'Savings cashflow'!H43+'Cash cashflow'!H43+'Spare cashflow'!H43</f>
        <v>0</v>
      </c>
      <c r="I43" s="119">
        <f>'Current cashflow'!I43+'Savings cashflow'!I43+'Cash cashflow'!I43+'Spare cashflow'!I43</f>
        <v>0</v>
      </c>
      <c r="J43" s="119">
        <f>'Current cashflow'!J43+'Savings cashflow'!J43+'Cash cashflow'!J43+'Spare cashflow'!J43</f>
        <v>0</v>
      </c>
      <c r="K43" s="119">
        <f>'Current cashflow'!K43+'Savings cashflow'!K43+'Cash cashflow'!K43+'Spare cashflow'!K43</f>
        <v>0</v>
      </c>
      <c r="L43" s="119">
        <f>'Current cashflow'!L43+'Savings cashflow'!L43+'Cash cashflow'!L43+'Spare cashflow'!L43</f>
        <v>0</v>
      </c>
      <c r="M43" s="119">
        <f>'Current cashflow'!M43+'Savings cashflow'!M43+'Cash cashflow'!M43+'Spare cashflow'!M43</f>
        <v>0</v>
      </c>
      <c r="N43" s="119">
        <f>'Current cashflow'!N43+'Savings cashflow'!N43+'Cash cashflow'!N43+'Spare cashflow'!N43</f>
        <v>0</v>
      </c>
    </row>
    <row r="44" spans="1:15" ht="15.75" x14ac:dyDescent="0.2">
      <c r="B44" s="120">
        <f t="shared" ref="B44:N44" si="3">SUM(B19:B43)</f>
        <v>0</v>
      </c>
      <c r="C44" s="120">
        <f t="shared" si="3"/>
        <v>0</v>
      </c>
      <c r="D44" s="120">
        <f t="shared" si="3"/>
        <v>0</v>
      </c>
      <c r="E44" s="120">
        <f t="shared" si="3"/>
        <v>0</v>
      </c>
      <c r="F44" s="120">
        <f t="shared" si="3"/>
        <v>0</v>
      </c>
      <c r="G44" s="120">
        <f t="shared" si="3"/>
        <v>0</v>
      </c>
      <c r="H44" s="120">
        <f t="shared" si="3"/>
        <v>0</v>
      </c>
      <c r="I44" s="120">
        <f t="shared" si="3"/>
        <v>0</v>
      </c>
      <c r="J44" s="120">
        <f t="shared" si="3"/>
        <v>0</v>
      </c>
      <c r="K44" s="120">
        <f t="shared" si="3"/>
        <v>0</v>
      </c>
      <c r="L44" s="120">
        <f t="shared" si="3"/>
        <v>0</v>
      </c>
      <c r="M44" s="120">
        <f t="shared" si="3"/>
        <v>0</v>
      </c>
      <c r="N44" s="120">
        <f t="shared" si="3"/>
        <v>0</v>
      </c>
    </row>
    <row r="45" spans="1:15" x14ac:dyDescent="0.2"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2"/>
    </row>
    <row r="46" spans="1:15" ht="15.75" x14ac:dyDescent="0.25">
      <c r="A46" s="1" t="s">
        <v>136</v>
      </c>
      <c r="B46" s="119">
        <f>B17-B44</f>
        <v>0</v>
      </c>
      <c r="C46" s="119">
        <f>C17-C44</f>
        <v>0</v>
      </c>
      <c r="D46" s="119">
        <f t="shared" ref="D46:N46" si="4">D17-D44</f>
        <v>0</v>
      </c>
      <c r="E46" s="119">
        <f t="shared" si="4"/>
        <v>0</v>
      </c>
      <c r="F46" s="119">
        <f t="shared" si="4"/>
        <v>0</v>
      </c>
      <c r="G46" s="119">
        <f t="shared" si="4"/>
        <v>0</v>
      </c>
      <c r="H46" s="119">
        <f t="shared" si="4"/>
        <v>0</v>
      </c>
      <c r="I46" s="119">
        <f t="shared" si="4"/>
        <v>0</v>
      </c>
      <c r="J46" s="119">
        <f t="shared" si="4"/>
        <v>0</v>
      </c>
      <c r="K46" s="119">
        <f t="shared" si="4"/>
        <v>0</v>
      </c>
      <c r="L46" s="119">
        <f t="shared" si="4"/>
        <v>0</v>
      </c>
      <c r="M46" s="119">
        <f t="shared" si="4"/>
        <v>0</v>
      </c>
      <c r="N46" s="119">
        <f t="shared" si="4"/>
        <v>0</v>
      </c>
      <c r="O46" s="1"/>
    </row>
    <row r="47" spans="1:15" x14ac:dyDescent="0.2"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</row>
    <row r="48" spans="1:15" x14ac:dyDescent="0.2">
      <c r="A48" s="2" t="str">
        <f>Details!D7</f>
        <v>Transfer</v>
      </c>
      <c r="B48" s="119">
        <f>SUM(C48:N48)</f>
        <v>0</v>
      </c>
      <c r="C48" s="119">
        <f>'Current cashflow'!C48+'Savings cashflow'!C48+'Cash cashflow'!C48+'Spare cashflow'!C48</f>
        <v>0</v>
      </c>
      <c r="D48" s="119">
        <f>'Current cashflow'!D48+'Savings cashflow'!D48+'Cash cashflow'!D48+'Spare cashflow'!D48</f>
        <v>0</v>
      </c>
      <c r="E48" s="119">
        <f>'Current cashflow'!E48+'Savings cashflow'!E48+'Cash cashflow'!E48+'Spare cashflow'!E48</f>
        <v>0</v>
      </c>
      <c r="F48" s="119">
        <f>'Current cashflow'!F48+'Savings cashflow'!F48+'Cash cashflow'!F48+'Spare cashflow'!F48</f>
        <v>0</v>
      </c>
      <c r="G48" s="119">
        <f>'Current cashflow'!G48+'Savings cashflow'!G48+'Cash cashflow'!G48+'Spare cashflow'!G48</f>
        <v>0</v>
      </c>
      <c r="H48" s="119">
        <f>'Current cashflow'!H48+'Savings cashflow'!H48+'Cash cashflow'!H48+'Spare cashflow'!H48</f>
        <v>0</v>
      </c>
      <c r="I48" s="119">
        <f>'Current cashflow'!I48+'Savings cashflow'!I48+'Cash cashflow'!I48+'Spare cashflow'!I48</f>
        <v>0</v>
      </c>
      <c r="J48" s="119">
        <f>'Current cashflow'!J48+'Savings cashflow'!J48+'Cash cashflow'!J48+'Spare cashflow'!J48</f>
        <v>0</v>
      </c>
      <c r="K48" s="119">
        <f>'Current cashflow'!K48+'Savings cashflow'!K48+'Cash cashflow'!K48+'Spare cashflow'!K48</f>
        <v>0</v>
      </c>
      <c r="L48" s="119">
        <f>'Current cashflow'!L48+'Savings cashflow'!L48+'Cash cashflow'!L48+'Spare cashflow'!L48</f>
        <v>0</v>
      </c>
      <c r="M48" s="119">
        <f>'Current cashflow'!M48+'Savings cashflow'!M48+'Cash cashflow'!M48+'Spare cashflow'!M48</f>
        <v>0</v>
      </c>
      <c r="N48" s="119">
        <f>'Current cashflow'!N48+'Savings cashflow'!N48+'Cash cashflow'!N48+'Spare cashflow'!N48</f>
        <v>0</v>
      </c>
    </row>
    <row r="49" spans="1:14" x14ac:dyDescent="0.2">
      <c r="A49" s="2" t="str">
        <f>Details!D6</f>
        <v>Balance brought forward</v>
      </c>
      <c r="B49" s="119">
        <f>C49</f>
        <v>0</v>
      </c>
      <c r="C49" s="119">
        <f>'Current cashflow'!C49+'Savings cashflow'!C49+'Cash cashflow'!C49+'Spare cashflow'!C49</f>
        <v>0</v>
      </c>
      <c r="D49" s="119">
        <f>C50</f>
        <v>0</v>
      </c>
      <c r="E49" s="119">
        <f t="shared" ref="E49:N49" si="5">D50</f>
        <v>0</v>
      </c>
      <c r="F49" s="119">
        <f t="shared" si="5"/>
        <v>0</v>
      </c>
      <c r="G49" s="119">
        <f t="shared" si="5"/>
        <v>0</v>
      </c>
      <c r="H49" s="119">
        <f t="shared" si="5"/>
        <v>0</v>
      </c>
      <c r="I49" s="119">
        <f t="shared" si="5"/>
        <v>0</v>
      </c>
      <c r="J49" s="119">
        <f t="shared" si="5"/>
        <v>0</v>
      </c>
      <c r="K49" s="119">
        <f t="shared" si="5"/>
        <v>0</v>
      </c>
      <c r="L49" s="119">
        <f t="shared" si="5"/>
        <v>0</v>
      </c>
      <c r="M49" s="119">
        <f t="shared" si="5"/>
        <v>0</v>
      </c>
      <c r="N49" s="119">
        <f t="shared" si="5"/>
        <v>0</v>
      </c>
    </row>
    <row r="50" spans="1:14" ht="16.5" thickBot="1" x14ac:dyDescent="0.3">
      <c r="A50" s="1" t="s">
        <v>155</v>
      </c>
      <c r="B50" s="121">
        <f>ROUND((B46+B48+B49),2)</f>
        <v>0</v>
      </c>
      <c r="C50" s="121">
        <f t="shared" ref="C50" si="6">ROUND((C46+C48+C49),2)</f>
        <v>0</v>
      </c>
      <c r="D50" s="121">
        <f>C50+D46</f>
        <v>0</v>
      </c>
      <c r="E50" s="121">
        <f t="shared" ref="E50:N50" si="7">D50+E46</f>
        <v>0</v>
      </c>
      <c r="F50" s="121">
        <f t="shared" si="7"/>
        <v>0</v>
      </c>
      <c r="G50" s="121">
        <f t="shared" si="7"/>
        <v>0</v>
      </c>
      <c r="H50" s="121">
        <f t="shared" si="7"/>
        <v>0</v>
      </c>
      <c r="I50" s="121">
        <f t="shared" si="7"/>
        <v>0</v>
      </c>
      <c r="J50" s="121">
        <f t="shared" si="7"/>
        <v>0</v>
      </c>
      <c r="K50" s="121">
        <f t="shared" si="7"/>
        <v>0</v>
      </c>
      <c r="L50" s="121">
        <f t="shared" si="7"/>
        <v>0</v>
      </c>
      <c r="M50" s="121">
        <f t="shared" si="7"/>
        <v>0</v>
      </c>
      <c r="N50" s="121">
        <f t="shared" si="7"/>
        <v>0</v>
      </c>
    </row>
    <row r="51" spans="1:14" ht="15.75" thickTop="1" x14ac:dyDescent="0.2"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</row>
    <row r="52" spans="1:14" ht="15.75" x14ac:dyDescent="0.25">
      <c r="A52" s="2" t="s">
        <v>137</v>
      </c>
      <c r="B52" s="86"/>
      <c r="C52" s="86"/>
      <c r="D52" s="101" t="s">
        <v>138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</row>
    <row r="53" spans="1:14" x14ac:dyDescent="0.2">
      <c r="A53" s="2" t="str">
        <f>Current!E1</f>
        <v>Current account</v>
      </c>
      <c r="B53" s="119">
        <f>Current!I1</f>
        <v>0</v>
      </c>
      <c r="C53" s="86"/>
      <c r="D53" s="102">
        <v>1</v>
      </c>
      <c r="E53" s="86" t="s">
        <v>174</v>
      </c>
      <c r="F53" s="86"/>
      <c r="G53" s="86"/>
      <c r="H53" s="86"/>
      <c r="I53" s="86"/>
      <c r="J53" s="86"/>
      <c r="K53" s="86"/>
      <c r="L53" s="86"/>
      <c r="M53" s="86"/>
      <c r="N53" s="86"/>
    </row>
    <row r="54" spans="1:14" x14ac:dyDescent="0.2">
      <c r="A54" s="2" t="str">
        <f>Savings!E1</f>
        <v>Savings account</v>
      </c>
      <c r="B54" s="119">
        <f>Savings!I1</f>
        <v>0</v>
      </c>
      <c r="C54" s="86"/>
      <c r="E54" s="77" t="s">
        <v>175</v>
      </c>
      <c r="F54" s="86"/>
      <c r="G54" s="86"/>
      <c r="H54" s="86"/>
      <c r="I54" s="86"/>
      <c r="J54" s="86"/>
      <c r="K54" s="86"/>
      <c r="L54" s="86"/>
      <c r="M54" s="86"/>
      <c r="N54" s="86"/>
    </row>
    <row r="55" spans="1:14" x14ac:dyDescent="0.2">
      <c r="A55" s="2" t="str">
        <f>Cash!E1</f>
        <v>Cash float</v>
      </c>
      <c r="B55" s="119">
        <f>Cash!I1</f>
        <v>0</v>
      </c>
      <c r="C55" s="86"/>
      <c r="D55" s="102">
        <v>2</v>
      </c>
      <c r="E55" s="86" t="s">
        <v>176</v>
      </c>
      <c r="F55" s="86"/>
      <c r="G55" s="86"/>
      <c r="H55" s="86"/>
      <c r="I55" s="86"/>
      <c r="J55" s="86"/>
      <c r="K55" s="86"/>
      <c r="L55" s="86"/>
      <c r="M55" s="86"/>
      <c r="N55" s="86"/>
    </row>
    <row r="56" spans="1:14" x14ac:dyDescent="0.2">
      <c r="A56" s="2" t="str">
        <f>Spare!E1</f>
        <v>Spare</v>
      </c>
      <c r="B56" s="119">
        <f>Spare!I1</f>
        <v>0</v>
      </c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</row>
    <row r="57" spans="1:14" ht="16.5" thickBot="1" x14ac:dyDescent="0.3">
      <c r="B57" s="121">
        <f>SUM(B53:B56)</f>
        <v>0</v>
      </c>
      <c r="C57" s="86"/>
      <c r="D57" s="101" t="s">
        <v>139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</row>
    <row r="58" spans="1:14" ht="15.75" thickTop="1" x14ac:dyDescent="0.2">
      <c r="B58" s="86"/>
      <c r="C58" s="86"/>
      <c r="D58" s="102">
        <v>1</v>
      </c>
      <c r="E58" s="86" t="s">
        <v>140</v>
      </c>
      <c r="F58" s="86"/>
      <c r="G58" s="86"/>
      <c r="H58" s="86"/>
      <c r="I58" s="86"/>
      <c r="J58" s="86"/>
      <c r="K58" s="86"/>
      <c r="L58" s="86"/>
      <c r="M58" s="86"/>
      <c r="N58" s="86"/>
    </row>
    <row r="59" spans="1:14" x14ac:dyDescent="0.2">
      <c r="A59" s="4" t="s">
        <v>141</v>
      </c>
      <c r="B59" s="83">
        <f>ROUND(B50-B57,2)</f>
        <v>0</v>
      </c>
      <c r="C59" s="86"/>
      <c r="D59" s="102">
        <v>2</v>
      </c>
      <c r="E59" s="86" t="s">
        <v>142</v>
      </c>
      <c r="F59" s="86"/>
      <c r="G59" s="86"/>
      <c r="H59" s="86"/>
      <c r="I59" s="86"/>
      <c r="J59" s="86"/>
      <c r="K59" s="86"/>
      <c r="L59" s="86"/>
      <c r="M59" s="86"/>
      <c r="N59" s="86"/>
    </row>
    <row r="60" spans="1:14" x14ac:dyDescent="0.2">
      <c r="B60" s="82"/>
      <c r="C60" s="82"/>
      <c r="D60" s="102">
        <v>3</v>
      </c>
      <c r="E60" s="86" t="s">
        <v>143</v>
      </c>
      <c r="F60" s="82"/>
      <c r="G60" s="82"/>
      <c r="H60" s="82"/>
      <c r="I60" s="82"/>
      <c r="J60" s="82"/>
      <c r="K60" s="82"/>
      <c r="L60" s="82"/>
      <c r="M60" s="82"/>
      <c r="N60" s="82"/>
    </row>
    <row r="61" spans="1:14" x14ac:dyDescent="0.2">
      <c r="D61" s="102">
        <v>4</v>
      </c>
      <c r="E61" s="82" t="s">
        <v>144</v>
      </c>
    </row>
    <row r="62" spans="1:14" x14ac:dyDescent="0.2">
      <c r="D62" s="102"/>
      <c r="E62" s="77" t="s">
        <v>145</v>
      </c>
    </row>
    <row r="63" spans="1:14" x14ac:dyDescent="0.2">
      <c r="D63" s="102"/>
      <c r="E63" s="77" t="s">
        <v>146</v>
      </c>
    </row>
    <row r="64" spans="1:14" x14ac:dyDescent="0.2">
      <c r="D64" s="102"/>
      <c r="E64" s="77" t="s">
        <v>147</v>
      </c>
    </row>
    <row r="65" spans="4:5" x14ac:dyDescent="0.2">
      <c r="D65" s="102"/>
      <c r="E65" s="77" t="s">
        <v>148</v>
      </c>
    </row>
    <row r="66" spans="4:5" x14ac:dyDescent="0.2">
      <c r="D66" s="102"/>
      <c r="E66" s="77" t="s">
        <v>149</v>
      </c>
    </row>
    <row r="67" spans="4:5" x14ac:dyDescent="0.2">
      <c r="D67" s="102"/>
      <c r="E67" s="77" t="s">
        <v>150</v>
      </c>
    </row>
    <row r="68" spans="4:5" x14ac:dyDescent="0.2">
      <c r="D68" s="102"/>
      <c r="E68" s="77" t="s">
        <v>151</v>
      </c>
    </row>
    <row r="69" spans="4:5" x14ac:dyDescent="0.2">
      <c r="D69" s="102">
        <v>5</v>
      </c>
      <c r="E69" s="77" t="s">
        <v>152</v>
      </c>
    </row>
    <row r="70" spans="4:5" x14ac:dyDescent="0.2">
      <c r="D70" s="102"/>
    </row>
    <row r="71" spans="4:5" ht="15.75" x14ac:dyDescent="0.25">
      <c r="D71" s="78" t="s">
        <v>153</v>
      </c>
    </row>
  </sheetData>
  <sheetProtection sheet="1" formatCells="0" formatColumns="0" formatRows="0"/>
  <pageMargins left="0.59055118110236227" right="0.59055118110236227" top="0.78740157480314965" bottom="0.59055118110236227" header="0.51181102362204722" footer="0.51181102362204722"/>
  <pageSetup paperSize="9" scale="55" orientation="landscape" horizontalDpi="4294967292" verticalDpi="4294967292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3"/>
  <sheetViews>
    <sheetView topLeftCell="B37" workbookViewId="0">
      <selection activeCell="N48" sqref="N48"/>
    </sheetView>
    <sheetView workbookViewId="1"/>
  </sheetViews>
  <sheetFormatPr defaultColWidth="8.85546875" defaultRowHeight="15" x14ac:dyDescent="0.2"/>
  <cols>
    <col min="1" max="1" width="38.85546875" style="2" customWidth="1"/>
    <col min="2" max="2" width="16" style="77" customWidth="1"/>
    <col min="3" max="14" width="15.7109375" style="77" customWidth="1"/>
  </cols>
  <sheetData>
    <row r="1" spans="1:14" ht="23.25" x14ac:dyDescent="0.35">
      <c r="A1" s="6" t="str">
        <f>Current!A1</f>
        <v>WYCAS example</v>
      </c>
      <c r="B1" s="76" t="str">
        <f>IF(ROUND(B52,2)&lt;&gt;0, "WARNING: ERROR IN SHEET", " ")</f>
        <v xml:space="preserve"> </v>
      </c>
    </row>
    <row r="2" spans="1:14" ht="15.75" x14ac:dyDescent="0.25">
      <c r="A2" s="3"/>
    </row>
    <row r="3" spans="1:14" ht="15.75" x14ac:dyDescent="0.25">
      <c r="A3" s="7" t="s">
        <v>154</v>
      </c>
      <c r="B3" s="78"/>
    </row>
    <row r="5" spans="1:14" s="74" customFormat="1" ht="30" customHeight="1" x14ac:dyDescent="0.2">
      <c r="A5" s="73"/>
      <c r="B5" s="79" t="s">
        <v>109</v>
      </c>
      <c r="C5" s="79" t="str">
        <f>Details!B21</f>
        <v>April</v>
      </c>
      <c r="D5" s="79" t="str">
        <f>Details!B22</f>
        <v>May</v>
      </c>
      <c r="E5" s="79" t="str">
        <f>Details!B23</f>
        <v>June</v>
      </c>
      <c r="F5" s="79" t="str">
        <f>Details!B24</f>
        <v>July</v>
      </c>
      <c r="G5" s="79" t="str">
        <f>Details!B25</f>
        <v>August</v>
      </c>
      <c r="H5" s="79" t="str">
        <f>Details!B26</f>
        <v>September</v>
      </c>
      <c r="I5" s="79" t="str">
        <f>Details!B27</f>
        <v>October</v>
      </c>
      <c r="J5" s="79" t="str">
        <f>Details!B28</f>
        <v>November</v>
      </c>
      <c r="K5" s="79" t="str">
        <f>Details!B29</f>
        <v>December</v>
      </c>
      <c r="L5" s="79" t="str">
        <f>Details!B30</f>
        <v>January</v>
      </c>
      <c r="M5" s="79" t="str">
        <f>Details!B31</f>
        <v>February</v>
      </c>
      <c r="N5" s="79" t="str">
        <f>Details!B32</f>
        <v>March</v>
      </c>
    </row>
    <row r="6" spans="1:14" ht="15.75" x14ac:dyDescent="0.25">
      <c r="A6" s="8" t="s">
        <v>134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</row>
    <row r="7" spans="1:14" x14ac:dyDescent="0.2">
      <c r="A7" s="2" t="str">
        <f>Details!D8</f>
        <v>Receipt - spare 1</v>
      </c>
      <c r="B7" s="83">
        <f>SUM(C7:N7)</f>
        <v>0</v>
      </c>
      <c r="C7" s="83">
        <f>(SUMIFS(Current!$G:$G,Current!$F:$F,$A7,Current!$B:$B,C$5)-SUMIFS(Current!$H:$H,Current!$F:$F,$A7,Current!$B:$B,C$5))</f>
        <v>0</v>
      </c>
      <c r="D7" s="83">
        <f>(SUMIFS(Current!$G:$G,Current!$F:$F,$A7,Current!$B:$B,D$5)-SUMIFS(Current!$H:$H,Current!$F:$F,$A7,Current!$B:$B,D$5))</f>
        <v>0</v>
      </c>
      <c r="E7" s="83">
        <f>(SUMIFS(Current!$G:$G,Current!$F:$F,$A7,Current!$B:$B,E$5)-SUMIFS(Current!$H:$H,Current!$F:$F,$A7,Current!$B:$B,E$5))</f>
        <v>0</v>
      </c>
      <c r="F7" s="83">
        <f>(SUMIFS(Current!$G:$G,Current!$F:$F,$A7,Current!$B:$B,F$5)-SUMIFS(Current!$H:$H,Current!$F:$F,$A7,Current!$B:$B,F$5))</f>
        <v>0</v>
      </c>
      <c r="G7" s="83">
        <f>(SUMIFS(Current!$G:$G,Current!$F:$F,$A7,Current!$B:$B,G$5)-SUMIFS(Current!$H:$H,Current!$F:$F,$A7,Current!$B:$B,G$5))</f>
        <v>0</v>
      </c>
      <c r="H7" s="83">
        <f>(SUMIFS(Current!$G:$G,Current!$F:$F,$A7,Current!$B:$B,H$5)-SUMIFS(Current!$H:$H,Current!$F:$F,$A7,Current!$B:$B,H$5))</f>
        <v>0</v>
      </c>
      <c r="I7" s="83">
        <f>(SUMIFS(Current!$G:$G,Current!$F:$F,$A7,Current!$B:$B,I$5)-SUMIFS(Current!$H:$H,Current!$F:$F,$A7,Current!$B:$B,I$5))</f>
        <v>0</v>
      </c>
      <c r="J7" s="83">
        <f>(SUMIFS(Current!$G:$G,Current!$F:$F,$A7,Current!$B:$B,J$5)-SUMIFS(Current!$H:$H,Current!$F:$F,$A7,Current!$B:$B,J$5))</f>
        <v>0</v>
      </c>
      <c r="K7" s="83">
        <f>(SUMIFS(Current!$G:$G,Current!$F:$F,$A7,Current!$B:$B,K$5)-SUMIFS(Current!$H:$H,Current!$F:$F,$A7,Current!$B:$B,K$5))</f>
        <v>0</v>
      </c>
      <c r="L7" s="83">
        <f>(SUMIFS(Current!$G:$G,Current!$F:$F,$A7,Current!$B:$B,L$5)-SUMIFS(Current!$H:$H,Current!$F:$F,$A7,Current!$B:$B,L$5))</f>
        <v>0</v>
      </c>
      <c r="M7" s="83">
        <f>(SUMIFS(Current!$G:$G,Current!$F:$F,$A7,Current!$B:$B,M$5)-SUMIFS(Current!$H:$H,Current!$F:$F,$A7,Current!$B:$B,M$5))</f>
        <v>0</v>
      </c>
      <c r="N7" s="83">
        <f>(SUMIFS(Current!$G:$G,Current!$F:$F,$A7,Current!$B:$B,N$5)-SUMIFS(Current!$H:$H,Current!$F:$F,$A7,Current!$B:$B,N$5))</f>
        <v>0</v>
      </c>
    </row>
    <row r="8" spans="1:14" x14ac:dyDescent="0.2">
      <c r="A8" s="2" t="str">
        <f>Details!D9</f>
        <v>Receipt - spare 2</v>
      </c>
      <c r="B8" s="83">
        <f t="shared" ref="B8:B16" si="0">SUM(C8:N8)</f>
        <v>0</v>
      </c>
      <c r="C8" s="83">
        <f>(SUMIFS(Current!$G:$G,Current!$F:$F,$A8,Current!$B:$B,C$5)-SUMIFS(Current!$H:$H,Current!$F:$F,$A8,Current!$B:$B,C$5))</f>
        <v>0</v>
      </c>
      <c r="D8" s="83">
        <f>(SUMIFS(Current!$G:$G,Current!$F:$F,$A8,Current!$B:$B,D$5)-SUMIFS(Current!$H:$H,Current!$F:$F,$A8,Current!$B:$B,D$5))</f>
        <v>0</v>
      </c>
      <c r="E8" s="83">
        <f>(SUMIFS(Current!$G:$G,Current!$F:$F,$A8,Current!$B:$B,E$5)-SUMIFS(Current!$H:$H,Current!$F:$F,$A8,Current!$B:$B,E$5))</f>
        <v>0</v>
      </c>
      <c r="F8" s="83">
        <f>(SUMIFS(Current!$G:$G,Current!$F:$F,$A8,Current!$B:$B,F$5)-SUMIFS(Current!$H:$H,Current!$F:$F,$A8,Current!$B:$B,F$5))</f>
        <v>0</v>
      </c>
      <c r="G8" s="83">
        <f>(SUMIFS(Current!$G:$G,Current!$F:$F,$A8,Current!$B:$B,G$5)-SUMIFS(Current!$H:$H,Current!$F:$F,$A8,Current!$B:$B,G$5))</f>
        <v>0</v>
      </c>
      <c r="H8" s="83">
        <f>(SUMIFS(Current!$G:$G,Current!$F:$F,$A8,Current!$B:$B,H$5)-SUMIFS(Current!$H:$H,Current!$F:$F,$A8,Current!$B:$B,H$5))</f>
        <v>0</v>
      </c>
      <c r="I8" s="83">
        <f>(SUMIFS(Current!$G:$G,Current!$F:$F,$A8,Current!$B:$B,I$5)-SUMIFS(Current!$H:$H,Current!$F:$F,$A8,Current!$B:$B,I$5))</f>
        <v>0</v>
      </c>
      <c r="J8" s="83">
        <f>(SUMIFS(Current!$G:$G,Current!$F:$F,$A8,Current!$B:$B,J$5)-SUMIFS(Current!$H:$H,Current!$F:$F,$A8,Current!$B:$B,J$5))</f>
        <v>0</v>
      </c>
      <c r="K8" s="83">
        <f>(SUMIFS(Current!$G:$G,Current!$F:$F,$A8,Current!$B:$B,K$5)-SUMIFS(Current!$H:$H,Current!$F:$F,$A8,Current!$B:$B,K$5))</f>
        <v>0</v>
      </c>
      <c r="L8" s="83">
        <f>(SUMIFS(Current!$G:$G,Current!$F:$F,$A8,Current!$B:$B,L$5)-SUMIFS(Current!$H:$H,Current!$F:$F,$A8,Current!$B:$B,L$5))</f>
        <v>0</v>
      </c>
      <c r="M8" s="83">
        <f>(SUMIFS(Current!$G:$G,Current!$F:$F,$A8,Current!$B:$B,M$5)-SUMIFS(Current!$H:$H,Current!$F:$F,$A8,Current!$B:$B,M$5))</f>
        <v>0</v>
      </c>
      <c r="N8" s="83">
        <f>(SUMIFS(Current!$G:$G,Current!$F:$F,$A8,Current!$B:$B,N$5)-SUMIFS(Current!$H:$H,Current!$F:$F,$A8,Current!$B:$B,N$5))</f>
        <v>0</v>
      </c>
    </row>
    <row r="9" spans="1:14" x14ac:dyDescent="0.2">
      <c r="A9" s="2" t="str">
        <f>Details!D10</f>
        <v>Receipt - spare 3</v>
      </c>
      <c r="B9" s="83">
        <f t="shared" si="0"/>
        <v>0</v>
      </c>
      <c r="C9" s="83">
        <f>(SUMIFS(Current!$G:$G,Current!$F:$F,$A9,Current!$B:$B,C$5)-SUMIFS(Current!$H:$H,Current!$F:$F,$A9,Current!$B:$B,C$5))</f>
        <v>0</v>
      </c>
      <c r="D9" s="83">
        <f>(SUMIFS(Current!$G:$G,Current!$F:$F,$A9,Current!$B:$B,D$5)-SUMIFS(Current!$H:$H,Current!$F:$F,$A9,Current!$B:$B,D$5))</f>
        <v>0</v>
      </c>
      <c r="E9" s="83">
        <f>(SUMIFS(Current!$G:$G,Current!$F:$F,$A9,Current!$B:$B,E$5)-SUMIFS(Current!$H:$H,Current!$F:$F,$A9,Current!$B:$B,E$5))</f>
        <v>0</v>
      </c>
      <c r="F9" s="83">
        <f>(SUMIFS(Current!$G:$G,Current!$F:$F,$A9,Current!$B:$B,F$5)-SUMIFS(Current!$H:$H,Current!$F:$F,$A9,Current!$B:$B,F$5))</f>
        <v>0</v>
      </c>
      <c r="G9" s="83">
        <f>(SUMIFS(Current!$G:$G,Current!$F:$F,$A9,Current!$B:$B,G$5)-SUMIFS(Current!$H:$H,Current!$F:$F,$A9,Current!$B:$B,G$5))</f>
        <v>0</v>
      </c>
      <c r="H9" s="83">
        <f>(SUMIFS(Current!$G:$G,Current!$F:$F,$A9,Current!$B:$B,H$5)-SUMIFS(Current!$H:$H,Current!$F:$F,$A9,Current!$B:$B,H$5))</f>
        <v>0</v>
      </c>
      <c r="I9" s="83">
        <f>(SUMIFS(Current!$G:$G,Current!$F:$F,$A9,Current!$B:$B,I$5)-SUMIFS(Current!$H:$H,Current!$F:$F,$A9,Current!$B:$B,I$5))</f>
        <v>0</v>
      </c>
      <c r="J9" s="83">
        <f>(SUMIFS(Current!$G:$G,Current!$F:$F,$A9,Current!$B:$B,J$5)-SUMIFS(Current!$H:$H,Current!$F:$F,$A9,Current!$B:$B,J$5))</f>
        <v>0</v>
      </c>
      <c r="K9" s="83">
        <f>(SUMIFS(Current!$G:$G,Current!$F:$F,$A9,Current!$B:$B,K$5)-SUMIFS(Current!$H:$H,Current!$F:$F,$A9,Current!$B:$B,K$5))</f>
        <v>0</v>
      </c>
      <c r="L9" s="83">
        <f>(SUMIFS(Current!$G:$G,Current!$F:$F,$A9,Current!$B:$B,L$5)-SUMIFS(Current!$H:$H,Current!$F:$F,$A9,Current!$B:$B,L$5))</f>
        <v>0</v>
      </c>
      <c r="M9" s="83">
        <f>(SUMIFS(Current!$G:$G,Current!$F:$F,$A9,Current!$B:$B,M$5)-SUMIFS(Current!$H:$H,Current!$F:$F,$A9,Current!$B:$B,M$5))</f>
        <v>0</v>
      </c>
      <c r="N9" s="83">
        <f>(SUMIFS(Current!$G:$G,Current!$F:$F,$A9,Current!$B:$B,N$5)-SUMIFS(Current!$H:$H,Current!$F:$F,$A9,Current!$B:$B,N$5))</f>
        <v>0</v>
      </c>
    </row>
    <row r="10" spans="1:14" x14ac:dyDescent="0.2">
      <c r="A10" s="2" t="str">
        <f>Details!D11</f>
        <v>Receipt - spare 4</v>
      </c>
      <c r="B10" s="83">
        <f t="shared" si="0"/>
        <v>0</v>
      </c>
      <c r="C10" s="83">
        <f>(SUMIFS(Current!$G:$G,Current!$F:$F,$A10,Current!$B:$B,C$5)-SUMIFS(Current!$H:$H,Current!$F:$F,$A10,Current!$B:$B,C$5))</f>
        <v>0</v>
      </c>
      <c r="D10" s="83">
        <f>(SUMIFS(Current!$G:$G,Current!$F:$F,$A10,Current!$B:$B,D$5)-SUMIFS(Current!$H:$H,Current!$F:$F,$A10,Current!$B:$B,D$5))</f>
        <v>0</v>
      </c>
      <c r="E10" s="83">
        <f>(SUMIFS(Current!$G:$G,Current!$F:$F,$A10,Current!$B:$B,E$5)-SUMIFS(Current!$H:$H,Current!$F:$F,$A10,Current!$B:$B,E$5))</f>
        <v>0</v>
      </c>
      <c r="F10" s="83">
        <f>(SUMIFS(Current!$G:$G,Current!$F:$F,$A10,Current!$B:$B,F$5)-SUMIFS(Current!$H:$H,Current!$F:$F,$A10,Current!$B:$B,F$5))</f>
        <v>0</v>
      </c>
      <c r="G10" s="83">
        <f>(SUMIFS(Current!$G:$G,Current!$F:$F,$A10,Current!$B:$B,G$5)-SUMIFS(Current!$H:$H,Current!$F:$F,$A10,Current!$B:$B,G$5))</f>
        <v>0</v>
      </c>
      <c r="H10" s="83">
        <f>(SUMIFS(Current!$G:$G,Current!$F:$F,$A10,Current!$B:$B,H$5)-SUMIFS(Current!$H:$H,Current!$F:$F,$A10,Current!$B:$B,H$5))</f>
        <v>0</v>
      </c>
      <c r="I10" s="83">
        <f>(SUMIFS(Current!$G:$G,Current!$F:$F,$A10,Current!$B:$B,I$5)-SUMIFS(Current!$H:$H,Current!$F:$F,$A10,Current!$B:$B,I$5))</f>
        <v>0</v>
      </c>
      <c r="J10" s="83">
        <f>(SUMIFS(Current!$G:$G,Current!$F:$F,$A10,Current!$B:$B,J$5)-SUMIFS(Current!$H:$H,Current!$F:$F,$A10,Current!$B:$B,J$5))</f>
        <v>0</v>
      </c>
      <c r="K10" s="83">
        <f>(SUMIFS(Current!$G:$G,Current!$F:$F,$A10,Current!$B:$B,K$5)-SUMIFS(Current!$H:$H,Current!$F:$F,$A10,Current!$B:$B,K$5))</f>
        <v>0</v>
      </c>
      <c r="L10" s="83">
        <f>(SUMIFS(Current!$G:$G,Current!$F:$F,$A10,Current!$B:$B,L$5)-SUMIFS(Current!$H:$H,Current!$F:$F,$A10,Current!$B:$B,L$5))</f>
        <v>0</v>
      </c>
      <c r="M10" s="83">
        <f>(SUMIFS(Current!$G:$G,Current!$F:$F,$A10,Current!$B:$B,M$5)-SUMIFS(Current!$H:$H,Current!$F:$F,$A10,Current!$B:$B,M$5))</f>
        <v>0</v>
      </c>
      <c r="N10" s="83">
        <f>(SUMIFS(Current!$G:$G,Current!$F:$F,$A10,Current!$B:$B,N$5)-SUMIFS(Current!$H:$H,Current!$F:$F,$A10,Current!$B:$B,N$5))</f>
        <v>0</v>
      </c>
    </row>
    <row r="11" spans="1:14" x14ac:dyDescent="0.2">
      <c r="A11" s="2" t="str">
        <f>Details!D12</f>
        <v>Receipt - spare 5</v>
      </c>
      <c r="B11" s="83">
        <f t="shared" si="0"/>
        <v>0</v>
      </c>
      <c r="C11" s="83">
        <f>(SUMIFS(Current!$G:$G,Current!$F:$F,$A11,Current!$B:$B,C$5)-SUMIFS(Current!$H:$H,Current!$F:$F,$A11,Current!$B:$B,C$5))</f>
        <v>0</v>
      </c>
      <c r="D11" s="83">
        <f>(SUMIFS(Current!$G:$G,Current!$F:$F,$A11,Current!$B:$B,D$5)-SUMIFS(Current!$H:$H,Current!$F:$F,$A11,Current!$B:$B,D$5))</f>
        <v>0</v>
      </c>
      <c r="E11" s="83">
        <f>(SUMIFS(Current!$G:$G,Current!$F:$F,$A11,Current!$B:$B,E$5)-SUMIFS(Current!$H:$H,Current!$F:$F,$A11,Current!$B:$B,E$5))</f>
        <v>0</v>
      </c>
      <c r="F11" s="83">
        <f>(SUMIFS(Current!$G:$G,Current!$F:$F,$A11,Current!$B:$B,F$5)-SUMIFS(Current!$H:$H,Current!$F:$F,$A11,Current!$B:$B,F$5))</f>
        <v>0</v>
      </c>
      <c r="G11" s="83">
        <f>(SUMIFS(Current!$G:$G,Current!$F:$F,$A11,Current!$B:$B,G$5)-SUMIFS(Current!$H:$H,Current!$F:$F,$A11,Current!$B:$B,G$5))</f>
        <v>0</v>
      </c>
      <c r="H11" s="83">
        <f>(SUMIFS(Current!$G:$G,Current!$F:$F,$A11,Current!$B:$B,H$5)-SUMIFS(Current!$H:$H,Current!$F:$F,$A11,Current!$B:$B,H$5))</f>
        <v>0</v>
      </c>
      <c r="I11" s="83">
        <f>(SUMIFS(Current!$G:$G,Current!$F:$F,$A11,Current!$B:$B,I$5)-SUMIFS(Current!$H:$H,Current!$F:$F,$A11,Current!$B:$B,I$5))</f>
        <v>0</v>
      </c>
      <c r="J11" s="83">
        <f>(SUMIFS(Current!$G:$G,Current!$F:$F,$A11,Current!$B:$B,J$5)-SUMIFS(Current!$H:$H,Current!$F:$F,$A11,Current!$B:$B,J$5))</f>
        <v>0</v>
      </c>
      <c r="K11" s="83">
        <f>(SUMIFS(Current!$G:$G,Current!$F:$F,$A11,Current!$B:$B,K$5)-SUMIFS(Current!$H:$H,Current!$F:$F,$A11,Current!$B:$B,K$5))</f>
        <v>0</v>
      </c>
      <c r="L11" s="83">
        <f>(SUMIFS(Current!$G:$G,Current!$F:$F,$A11,Current!$B:$B,L$5)-SUMIFS(Current!$H:$H,Current!$F:$F,$A11,Current!$B:$B,L$5))</f>
        <v>0</v>
      </c>
      <c r="M11" s="83">
        <f>(SUMIFS(Current!$G:$G,Current!$F:$F,$A11,Current!$B:$B,M$5)-SUMIFS(Current!$H:$H,Current!$F:$F,$A11,Current!$B:$B,M$5))</f>
        <v>0</v>
      </c>
      <c r="N11" s="83">
        <f>(SUMIFS(Current!$G:$G,Current!$F:$F,$A11,Current!$B:$B,N$5)-SUMIFS(Current!$H:$H,Current!$F:$F,$A11,Current!$B:$B,N$5))</f>
        <v>0</v>
      </c>
    </row>
    <row r="12" spans="1:14" x14ac:dyDescent="0.2">
      <c r="A12" s="2" t="str">
        <f>Details!D13</f>
        <v>Receipt - spare 6</v>
      </c>
      <c r="B12" s="83">
        <f t="shared" si="0"/>
        <v>0</v>
      </c>
      <c r="C12" s="83">
        <f>(SUMIFS(Current!$G:$G,Current!$F:$F,$A12,Current!$B:$B,C$5)-SUMIFS(Current!$H:$H,Current!$F:$F,$A12,Current!$B:$B,C$5))</f>
        <v>0</v>
      </c>
      <c r="D12" s="83">
        <f>(SUMIFS(Current!$G:$G,Current!$F:$F,$A12,Current!$B:$B,D$5)-SUMIFS(Current!$H:$H,Current!$F:$F,$A12,Current!$B:$B,D$5))</f>
        <v>0</v>
      </c>
      <c r="E12" s="83">
        <f>(SUMIFS(Current!$G:$G,Current!$F:$F,$A12,Current!$B:$B,E$5)-SUMIFS(Current!$H:$H,Current!$F:$F,$A12,Current!$B:$B,E$5))</f>
        <v>0</v>
      </c>
      <c r="F12" s="83">
        <f>(SUMIFS(Current!$G:$G,Current!$F:$F,$A12,Current!$B:$B,F$5)-SUMIFS(Current!$H:$H,Current!$F:$F,$A12,Current!$B:$B,F$5))</f>
        <v>0</v>
      </c>
      <c r="G12" s="83">
        <f>(SUMIFS(Current!$G:$G,Current!$F:$F,$A12,Current!$B:$B,G$5)-SUMIFS(Current!$H:$H,Current!$F:$F,$A12,Current!$B:$B,G$5))</f>
        <v>0</v>
      </c>
      <c r="H12" s="83">
        <f>(SUMIFS(Current!$G:$G,Current!$F:$F,$A12,Current!$B:$B,H$5)-SUMIFS(Current!$H:$H,Current!$F:$F,$A12,Current!$B:$B,H$5))</f>
        <v>0</v>
      </c>
      <c r="I12" s="83">
        <f>(SUMIFS(Current!$G:$G,Current!$F:$F,$A12,Current!$B:$B,I$5)-SUMIFS(Current!$H:$H,Current!$F:$F,$A12,Current!$B:$B,I$5))</f>
        <v>0</v>
      </c>
      <c r="J12" s="83">
        <f>(SUMIFS(Current!$G:$G,Current!$F:$F,$A12,Current!$B:$B,J$5)-SUMIFS(Current!$H:$H,Current!$F:$F,$A12,Current!$B:$B,J$5))</f>
        <v>0</v>
      </c>
      <c r="K12" s="83">
        <f>(SUMIFS(Current!$G:$G,Current!$F:$F,$A12,Current!$B:$B,K$5)-SUMIFS(Current!$H:$H,Current!$F:$F,$A12,Current!$B:$B,K$5))</f>
        <v>0</v>
      </c>
      <c r="L12" s="83">
        <f>(SUMIFS(Current!$G:$G,Current!$F:$F,$A12,Current!$B:$B,L$5)-SUMIFS(Current!$H:$H,Current!$F:$F,$A12,Current!$B:$B,L$5))</f>
        <v>0</v>
      </c>
      <c r="M12" s="83">
        <f>(SUMIFS(Current!$G:$G,Current!$F:$F,$A12,Current!$B:$B,M$5)-SUMIFS(Current!$H:$H,Current!$F:$F,$A12,Current!$B:$B,M$5))</f>
        <v>0</v>
      </c>
      <c r="N12" s="83">
        <f>(SUMIFS(Current!$G:$G,Current!$F:$F,$A12,Current!$B:$B,N$5)-SUMIFS(Current!$H:$H,Current!$F:$F,$A12,Current!$B:$B,N$5))</f>
        <v>0</v>
      </c>
    </row>
    <row r="13" spans="1:14" x14ac:dyDescent="0.2">
      <c r="A13" s="2" t="str">
        <f>Details!D14</f>
        <v>Receipt - spare 7</v>
      </c>
      <c r="B13" s="83">
        <f t="shared" si="0"/>
        <v>0</v>
      </c>
      <c r="C13" s="83">
        <f>(SUMIFS(Current!$G:$G,Current!$F:$F,$A13,Current!$B:$B,C$5)-SUMIFS(Current!$H:$H,Current!$F:$F,$A13,Current!$B:$B,C$5))</f>
        <v>0</v>
      </c>
      <c r="D13" s="83">
        <f>(SUMIFS(Current!$G:$G,Current!$F:$F,$A13,Current!$B:$B,D$5)-SUMIFS(Current!$H:$H,Current!$F:$F,$A13,Current!$B:$B,D$5))</f>
        <v>0</v>
      </c>
      <c r="E13" s="83">
        <f>(SUMIFS(Current!$G:$G,Current!$F:$F,$A13,Current!$B:$B,E$5)-SUMIFS(Current!$H:$H,Current!$F:$F,$A13,Current!$B:$B,E$5))</f>
        <v>0</v>
      </c>
      <c r="F13" s="83">
        <f>(SUMIFS(Current!$G:$G,Current!$F:$F,$A13,Current!$B:$B,F$5)-SUMIFS(Current!$H:$H,Current!$F:$F,$A13,Current!$B:$B,F$5))</f>
        <v>0</v>
      </c>
      <c r="G13" s="83">
        <f>(SUMIFS(Current!$G:$G,Current!$F:$F,$A13,Current!$B:$B,G$5)-SUMIFS(Current!$H:$H,Current!$F:$F,$A13,Current!$B:$B,G$5))</f>
        <v>0</v>
      </c>
      <c r="H13" s="83">
        <f>(SUMIFS(Current!$G:$G,Current!$F:$F,$A13,Current!$B:$B,H$5)-SUMIFS(Current!$H:$H,Current!$F:$F,$A13,Current!$B:$B,H$5))</f>
        <v>0</v>
      </c>
      <c r="I13" s="83">
        <f>(SUMIFS(Current!$G:$G,Current!$F:$F,$A13,Current!$B:$B,I$5)-SUMIFS(Current!$H:$H,Current!$F:$F,$A13,Current!$B:$B,I$5))</f>
        <v>0</v>
      </c>
      <c r="J13" s="83">
        <f>(SUMIFS(Current!$G:$G,Current!$F:$F,$A13,Current!$B:$B,J$5)-SUMIFS(Current!$H:$H,Current!$F:$F,$A13,Current!$B:$B,J$5))</f>
        <v>0</v>
      </c>
      <c r="K13" s="83">
        <f>(SUMIFS(Current!$G:$G,Current!$F:$F,$A13,Current!$B:$B,K$5)-SUMIFS(Current!$H:$H,Current!$F:$F,$A13,Current!$B:$B,K$5))</f>
        <v>0</v>
      </c>
      <c r="L13" s="83">
        <f>(SUMIFS(Current!$G:$G,Current!$F:$F,$A13,Current!$B:$B,L$5)-SUMIFS(Current!$H:$H,Current!$F:$F,$A13,Current!$B:$B,L$5))</f>
        <v>0</v>
      </c>
      <c r="M13" s="83">
        <f>(SUMIFS(Current!$G:$G,Current!$F:$F,$A13,Current!$B:$B,M$5)-SUMIFS(Current!$H:$H,Current!$F:$F,$A13,Current!$B:$B,M$5))</f>
        <v>0</v>
      </c>
      <c r="N13" s="83">
        <f>(SUMIFS(Current!$G:$G,Current!$F:$F,$A13,Current!$B:$B,N$5)-SUMIFS(Current!$H:$H,Current!$F:$F,$A13,Current!$B:$B,N$5))</f>
        <v>0</v>
      </c>
    </row>
    <row r="14" spans="1:14" x14ac:dyDescent="0.2">
      <c r="A14" s="2" t="str">
        <f>Details!D15</f>
        <v>Receipt - spare 8</v>
      </c>
      <c r="B14" s="83">
        <f t="shared" si="0"/>
        <v>0</v>
      </c>
      <c r="C14" s="83">
        <f>(SUMIFS(Current!$G:$G,Current!$F:$F,$A14,Current!$B:$B,C$5)-SUMIFS(Current!$H:$H,Current!$F:$F,$A14,Current!$B:$B,C$5))</f>
        <v>0</v>
      </c>
      <c r="D14" s="83">
        <f>(SUMIFS(Current!$G:$G,Current!$F:$F,$A14,Current!$B:$B,D$5)-SUMIFS(Current!$H:$H,Current!$F:$F,$A14,Current!$B:$B,D$5))</f>
        <v>0</v>
      </c>
      <c r="E14" s="83">
        <f>(SUMIFS(Current!$G:$G,Current!$F:$F,$A14,Current!$B:$B,E$5)-SUMIFS(Current!$H:$H,Current!$F:$F,$A14,Current!$B:$B,E$5))</f>
        <v>0</v>
      </c>
      <c r="F14" s="83">
        <f>(SUMIFS(Current!$G:$G,Current!$F:$F,$A14,Current!$B:$B,F$5)-SUMIFS(Current!$H:$H,Current!$F:$F,$A14,Current!$B:$B,F$5))</f>
        <v>0</v>
      </c>
      <c r="G14" s="83">
        <f>(SUMIFS(Current!$G:$G,Current!$F:$F,$A14,Current!$B:$B,G$5)-SUMIFS(Current!$H:$H,Current!$F:$F,$A14,Current!$B:$B,G$5))</f>
        <v>0</v>
      </c>
      <c r="H14" s="83">
        <f>(SUMIFS(Current!$G:$G,Current!$F:$F,$A14,Current!$B:$B,H$5)-SUMIFS(Current!$H:$H,Current!$F:$F,$A14,Current!$B:$B,H$5))</f>
        <v>0</v>
      </c>
      <c r="I14" s="83">
        <f>(SUMIFS(Current!$G:$G,Current!$F:$F,$A14,Current!$B:$B,I$5)-SUMIFS(Current!$H:$H,Current!$F:$F,$A14,Current!$B:$B,I$5))</f>
        <v>0</v>
      </c>
      <c r="J14" s="83">
        <f>(SUMIFS(Current!$G:$G,Current!$F:$F,$A14,Current!$B:$B,J$5)-SUMIFS(Current!$H:$H,Current!$F:$F,$A14,Current!$B:$B,J$5))</f>
        <v>0</v>
      </c>
      <c r="K14" s="83">
        <f>(SUMIFS(Current!$G:$G,Current!$F:$F,$A14,Current!$B:$B,K$5)-SUMIFS(Current!$H:$H,Current!$F:$F,$A14,Current!$B:$B,K$5))</f>
        <v>0</v>
      </c>
      <c r="L14" s="83">
        <f>(SUMIFS(Current!$G:$G,Current!$F:$F,$A14,Current!$B:$B,L$5)-SUMIFS(Current!$H:$H,Current!$F:$F,$A14,Current!$B:$B,L$5))</f>
        <v>0</v>
      </c>
      <c r="M14" s="83">
        <f>(SUMIFS(Current!$G:$G,Current!$F:$F,$A14,Current!$B:$B,M$5)-SUMIFS(Current!$H:$H,Current!$F:$F,$A14,Current!$B:$B,M$5))</f>
        <v>0</v>
      </c>
      <c r="N14" s="83">
        <f>(SUMIFS(Current!$G:$G,Current!$F:$F,$A14,Current!$B:$B,N$5)-SUMIFS(Current!$H:$H,Current!$F:$F,$A14,Current!$B:$B,N$5))</f>
        <v>0</v>
      </c>
    </row>
    <row r="15" spans="1:14" x14ac:dyDescent="0.2">
      <c r="A15" s="2" t="str">
        <f>Details!D16</f>
        <v>Receipt - spare 9</v>
      </c>
      <c r="B15" s="83">
        <f t="shared" si="0"/>
        <v>0</v>
      </c>
      <c r="C15" s="83">
        <f>(SUMIFS(Current!$G:$G,Current!$F:$F,$A15,Current!$B:$B,C$5)-SUMIFS(Current!$H:$H,Current!$F:$F,$A15,Current!$B:$B,C$5))</f>
        <v>0</v>
      </c>
      <c r="D15" s="83">
        <f>(SUMIFS(Current!$G:$G,Current!$F:$F,$A15,Current!$B:$B,D$5)-SUMIFS(Current!$H:$H,Current!$F:$F,$A15,Current!$B:$B,D$5))</f>
        <v>0</v>
      </c>
      <c r="E15" s="83">
        <f>(SUMIFS(Current!$G:$G,Current!$F:$F,$A15,Current!$B:$B,E$5)-SUMIFS(Current!$H:$H,Current!$F:$F,$A15,Current!$B:$B,E$5))</f>
        <v>0</v>
      </c>
      <c r="F15" s="83">
        <f>(SUMIFS(Current!$G:$G,Current!$F:$F,$A15,Current!$B:$B,F$5)-SUMIFS(Current!$H:$H,Current!$F:$F,$A15,Current!$B:$B,F$5))</f>
        <v>0</v>
      </c>
      <c r="G15" s="83">
        <f>(SUMIFS(Current!$G:$G,Current!$F:$F,$A15,Current!$B:$B,G$5)-SUMIFS(Current!$H:$H,Current!$F:$F,$A15,Current!$B:$B,G$5))</f>
        <v>0</v>
      </c>
      <c r="H15" s="83">
        <f>(SUMIFS(Current!$G:$G,Current!$F:$F,$A15,Current!$B:$B,H$5)-SUMIFS(Current!$H:$H,Current!$F:$F,$A15,Current!$B:$B,H$5))</f>
        <v>0</v>
      </c>
      <c r="I15" s="83">
        <f>(SUMIFS(Current!$G:$G,Current!$F:$F,$A15,Current!$B:$B,I$5)-SUMIFS(Current!$H:$H,Current!$F:$F,$A15,Current!$B:$B,I$5))</f>
        <v>0</v>
      </c>
      <c r="J15" s="83">
        <f>(SUMIFS(Current!$G:$G,Current!$F:$F,$A15,Current!$B:$B,J$5)-SUMIFS(Current!$H:$H,Current!$F:$F,$A15,Current!$B:$B,J$5))</f>
        <v>0</v>
      </c>
      <c r="K15" s="83">
        <f>(SUMIFS(Current!$G:$G,Current!$F:$F,$A15,Current!$B:$B,K$5)-SUMIFS(Current!$H:$H,Current!$F:$F,$A15,Current!$B:$B,K$5))</f>
        <v>0</v>
      </c>
      <c r="L15" s="83">
        <f>(SUMIFS(Current!$G:$G,Current!$F:$F,$A15,Current!$B:$B,L$5)-SUMIFS(Current!$H:$H,Current!$F:$F,$A15,Current!$B:$B,L$5))</f>
        <v>0</v>
      </c>
      <c r="M15" s="83">
        <f>(SUMIFS(Current!$G:$G,Current!$F:$F,$A15,Current!$B:$B,M$5)-SUMIFS(Current!$H:$H,Current!$F:$F,$A15,Current!$B:$B,M$5))</f>
        <v>0</v>
      </c>
      <c r="N15" s="83">
        <f>(SUMIFS(Current!$G:$G,Current!$F:$F,$A15,Current!$B:$B,N$5)-SUMIFS(Current!$H:$H,Current!$F:$F,$A15,Current!$B:$B,N$5))</f>
        <v>0</v>
      </c>
    </row>
    <row r="16" spans="1:14" x14ac:dyDescent="0.2">
      <c r="A16" s="2" t="str">
        <f>Details!D17</f>
        <v>Receipt - spare 10</v>
      </c>
      <c r="B16" s="83">
        <f t="shared" si="0"/>
        <v>0</v>
      </c>
      <c r="C16" s="83">
        <f>(SUMIFS(Current!$G:$G,Current!$F:$F,$A16,Current!$B:$B,C$5)-SUMIFS(Current!$H:$H,Current!$F:$F,$A16,Current!$B:$B,C$5))</f>
        <v>0</v>
      </c>
      <c r="D16" s="83">
        <f>(SUMIFS(Current!$G:$G,Current!$F:$F,$A16,Current!$B:$B,D$5)-SUMIFS(Current!$H:$H,Current!$F:$F,$A16,Current!$B:$B,D$5))</f>
        <v>0</v>
      </c>
      <c r="E16" s="83">
        <f>(SUMIFS(Current!$G:$G,Current!$F:$F,$A16,Current!$B:$B,E$5)-SUMIFS(Current!$H:$H,Current!$F:$F,$A16,Current!$B:$B,E$5))</f>
        <v>0</v>
      </c>
      <c r="F16" s="83">
        <f>(SUMIFS(Current!$G:$G,Current!$F:$F,$A16,Current!$B:$B,F$5)-SUMIFS(Current!$H:$H,Current!$F:$F,$A16,Current!$B:$B,F$5))</f>
        <v>0</v>
      </c>
      <c r="G16" s="83">
        <f>(SUMIFS(Current!$G:$G,Current!$F:$F,$A16,Current!$B:$B,G$5)-SUMIFS(Current!$H:$H,Current!$F:$F,$A16,Current!$B:$B,G$5))</f>
        <v>0</v>
      </c>
      <c r="H16" s="83">
        <f>(SUMIFS(Current!$G:$G,Current!$F:$F,$A16,Current!$B:$B,H$5)-SUMIFS(Current!$H:$H,Current!$F:$F,$A16,Current!$B:$B,H$5))</f>
        <v>0</v>
      </c>
      <c r="I16" s="83">
        <f>(SUMIFS(Current!$G:$G,Current!$F:$F,$A16,Current!$B:$B,I$5)-SUMIFS(Current!$H:$H,Current!$F:$F,$A16,Current!$B:$B,I$5))</f>
        <v>0</v>
      </c>
      <c r="J16" s="83">
        <f>(SUMIFS(Current!$G:$G,Current!$F:$F,$A16,Current!$B:$B,J$5)-SUMIFS(Current!$H:$H,Current!$F:$F,$A16,Current!$B:$B,J$5))</f>
        <v>0</v>
      </c>
      <c r="K16" s="83">
        <f>(SUMIFS(Current!$G:$G,Current!$F:$F,$A16,Current!$B:$B,K$5)-SUMIFS(Current!$H:$H,Current!$F:$F,$A16,Current!$B:$B,K$5))</f>
        <v>0</v>
      </c>
      <c r="L16" s="83">
        <f>(SUMIFS(Current!$G:$G,Current!$F:$F,$A16,Current!$B:$B,L$5)-SUMIFS(Current!$H:$H,Current!$F:$F,$A16,Current!$B:$B,L$5))</f>
        <v>0</v>
      </c>
      <c r="M16" s="83">
        <f>(SUMIFS(Current!$G:$G,Current!$F:$F,$A16,Current!$B:$B,M$5)-SUMIFS(Current!$H:$H,Current!$F:$F,$A16,Current!$B:$B,M$5))</f>
        <v>0</v>
      </c>
      <c r="N16" s="83">
        <f>(SUMIFS(Current!$G:$G,Current!$F:$F,$A16,Current!$B:$B,N$5)-SUMIFS(Current!$H:$H,Current!$F:$F,$A16,Current!$B:$B,N$5))</f>
        <v>0</v>
      </c>
    </row>
    <row r="17" spans="1:14" ht="15.75" x14ac:dyDescent="0.2">
      <c r="B17" s="84">
        <f t="shared" ref="B17:N17" si="1">SUM(B7:B16)</f>
        <v>0</v>
      </c>
      <c r="C17" s="84">
        <f t="shared" si="1"/>
        <v>0</v>
      </c>
      <c r="D17" s="84">
        <f t="shared" si="1"/>
        <v>0</v>
      </c>
      <c r="E17" s="84">
        <f t="shared" si="1"/>
        <v>0</v>
      </c>
      <c r="F17" s="84">
        <f t="shared" si="1"/>
        <v>0</v>
      </c>
      <c r="G17" s="84">
        <f t="shared" si="1"/>
        <v>0</v>
      </c>
      <c r="H17" s="84">
        <f t="shared" si="1"/>
        <v>0</v>
      </c>
      <c r="I17" s="84">
        <f t="shared" si="1"/>
        <v>0</v>
      </c>
      <c r="J17" s="84">
        <f t="shared" si="1"/>
        <v>0</v>
      </c>
      <c r="K17" s="84">
        <f t="shared" si="1"/>
        <v>0</v>
      </c>
      <c r="L17" s="84">
        <f t="shared" si="1"/>
        <v>0</v>
      </c>
      <c r="M17" s="84">
        <f t="shared" si="1"/>
        <v>0</v>
      </c>
      <c r="N17" s="84">
        <f t="shared" si="1"/>
        <v>0</v>
      </c>
    </row>
    <row r="18" spans="1:14" ht="15.75" x14ac:dyDescent="0.25">
      <c r="A18" s="1" t="s">
        <v>135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</row>
    <row r="19" spans="1:14" x14ac:dyDescent="0.2">
      <c r="A19" s="2" t="str">
        <f>Details!D18</f>
        <v>Payment - spare 1</v>
      </c>
      <c r="B19" s="83">
        <f t="shared" ref="B19:B43" si="2">SUM(C19:N19)</f>
        <v>0</v>
      </c>
      <c r="C19" s="83">
        <f>-(SUMIFS(Current!$G:$G,Current!$F:$F,$A19,Current!$B:$B,C$5)-SUMIFS(Current!$H:$H,Current!$F:$F,$A19,Current!$B:$B,C$5))</f>
        <v>0</v>
      </c>
      <c r="D19" s="83">
        <f>-(SUMIFS(Current!$G:$G,Current!$F:$F,$A19,Current!$B:$B,D$5)-SUMIFS(Current!$H:$H,Current!$F:$F,$A19,Current!$B:$B,D$5))</f>
        <v>0</v>
      </c>
      <c r="E19" s="83">
        <f>-(SUMIFS(Current!$G:$G,Current!$F:$F,$A19,Current!$B:$B,E$5)-SUMIFS(Current!$H:$H,Current!$F:$F,$A19,Current!$B:$B,E$5))</f>
        <v>0</v>
      </c>
      <c r="F19" s="83">
        <f>-(SUMIFS(Current!$G:$G,Current!$F:$F,$A19,Current!$B:$B,F$5)-SUMIFS(Current!$H:$H,Current!$F:$F,$A19,Current!$B:$B,F$5))</f>
        <v>0</v>
      </c>
      <c r="G19" s="83">
        <f>-(SUMIFS(Current!$G:$G,Current!$F:$F,$A19,Current!$B:$B,G$5)-SUMIFS(Current!$H:$H,Current!$F:$F,$A19,Current!$B:$B,G$5))</f>
        <v>0</v>
      </c>
      <c r="H19" s="83">
        <f>-(SUMIFS(Current!$G:$G,Current!$F:$F,$A19,Current!$B:$B,H$5)-SUMIFS(Current!$H:$H,Current!$F:$F,$A19,Current!$B:$B,H$5))</f>
        <v>0</v>
      </c>
      <c r="I19" s="83">
        <f>-(SUMIFS(Current!$G:$G,Current!$F:$F,$A19,Current!$B:$B,I$5)-SUMIFS(Current!$H:$H,Current!$F:$F,$A19,Current!$B:$B,I$5))</f>
        <v>0</v>
      </c>
      <c r="J19" s="83">
        <f>-(SUMIFS(Current!$G:$G,Current!$F:$F,$A19,Current!$B:$B,J$5)-SUMIFS(Current!$H:$H,Current!$F:$F,$A19,Current!$B:$B,J$5))</f>
        <v>0</v>
      </c>
      <c r="K19" s="83">
        <f>-(SUMIFS(Current!$G:$G,Current!$F:$F,$A19,Current!$B:$B,K$5)-SUMIFS(Current!$H:$H,Current!$F:$F,$A19,Current!$B:$B,K$5))</f>
        <v>0</v>
      </c>
      <c r="L19" s="83">
        <f>-(SUMIFS(Current!$G:$G,Current!$F:$F,$A19,Current!$B:$B,L$5)-SUMIFS(Current!$H:$H,Current!$F:$F,$A19,Current!$B:$B,L$5))</f>
        <v>0</v>
      </c>
      <c r="M19" s="83">
        <f>-(SUMIFS(Current!$G:$G,Current!$F:$F,$A19,Current!$B:$B,M$5)-SUMIFS(Current!$H:$H,Current!$F:$F,$A19,Current!$B:$B,M$5))</f>
        <v>0</v>
      </c>
      <c r="N19" s="83">
        <f>-(SUMIFS(Current!$G:$G,Current!$F:$F,$A19,Current!$B:$B,N$5)-SUMIFS(Current!$H:$H,Current!$F:$F,$A19,Current!$B:$B,N$5))</f>
        <v>0</v>
      </c>
    </row>
    <row r="20" spans="1:14" x14ac:dyDescent="0.2">
      <c r="A20" s="2" t="str">
        <f>Details!D19</f>
        <v>Payment - spare 2</v>
      </c>
      <c r="B20" s="83">
        <f t="shared" si="2"/>
        <v>0</v>
      </c>
      <c r="C20" s="83">
        <f>-(SUMIFS(Current!$G:$G,Current!$F:$F,$A20,Current!$B:$B,C$5)-SUMIFS(Current!$H:$H,Current!$F:$F,$A20,Current!$B:$B,C$5))</f>
        <v>0</v>
      </c>
      <c r="D20" s="83">
        <f>-(SUMIFS(Current!$G:$G,Current!$F:$F,$A20,Current!$B:$B,D$5)-SUMIFS(Current!$H:$H,Current!$F:$F,$A20,Current!$B:$B,D$5))</f>
        <v>0</v>
      </c>
      <c r="E20" s="83">
        <f>-(SUMIFS(Current!$G:$G,Current!$F:$F,$A20,Current!$B:$B,E$5)-SUMIFS(Current!$H:$H,Current!$F:$F,$A20,Current!$B:$B,E$5))</f>
        <v>0</v>
      </c>
      <c r="F20" s="83">
        <f>-(SUMIFS(Current!$G:$G,Current!$F:$F,$A20,Current!$B:$B,F$5)-SUMIFS(Current!$H:$H,Current!$F:$F,$A20,Current!$B:$B,F$5))</f>
        <v>0</v>
      </c>
      <c r="G20" s="83">
        <f>-(SUMIFS(Current!$G:$G,Current!$F:$F,$A20,Current!$B:$B,G$5)-SUMIFS(Current!$H:$H,Current!$F:$F,$A20,Current!$B:$B,G$5))</f>
        <v>0</v>
      </c>
      <c r="H20" s="83">
        <f>-(SUMIFS(Current!$G:$G,Current!$F:$F,$A20,Current!$B:$B,H$5)-SUMIFS(Current!$H:$H,Current!$F:$F,$A20,Current!$B:$B,H$5))</f>
        <v>0</v>
      </c>
      <c r="I20" s="83">
        <f>-(SUMIFS(Current!$G:$G,Current!$F:$F,$A20,Current!$B:$B,I$5)-SUMIFS(Current!$H:$H,Current!$F:$F,$A20,Current!$B:$B,I$5))</f>
        <v>0</v>
      </c>
      <c r="J20" s="83">
        <f>-(SUMIFS(Current!$G:$G,Current!$F:$F,$A20,Current!$B:$B,J$5)-SUMIFS(Current!$H:$H,Current!$F:$F,$A20,Current!$B:$B,J$5))</f>
        <v>0</v>
      </c>
      <c r="K20" s="83">
        <f>-(SUMIFS(Current!$G:$G,Current!$F:$F,$A20,Current!$B:$B,K$5)-SUMIFS(Current!$H:$H,Current!$F:$F,$A20,Current!$B:$B,K$5))</f>
        <v>0</v>
      </c>
      <c r="L20" s="83">
        <f>-(SUMIFS(Current!$G:$G,Current!$F:$F,$A20,Current!$B:$B,L$5)-SUMIFS(Current!$H:$H,Current!$F:$F,$A20,Current!$B:$B,L$5))</f>
        <v>0</v>
      </c>
      <c r="M20" s="83">
        <f>-(SUMIFS(Current!$G:$G,Current!$F:$F,$A20,Current!$B:$B,M$5)-SUMIFS(Current!$H:$H,Current!$F:$F,$A20,Current!$B:$B,M$5))</f>
        <v>0</v>
      </c>
      <c r="N20" s="83">
        <f>-(SUMIFS(Current!$G:$G,Current!$F:$F,$A20,Current!$B:$B,N$5)-SUMIFS(Current!$H:$H,Current!$F:$F,$A20,Current!$B:$B,N$5))</f>
        <v>0</v>
      </c>
    </row>
    <row r="21" spans="1:14" x14ac:dyDescent="0.2">
      <c r="A21" s="2" t="str">
        <f>Details!D20</f>
        <v>Payment - spare 3</v>
      </c>
      <c r="B21" s="83">
        <f t="shared" si="2"/>
        <v>0</v>
      </c>
      <c r="C21" s="83">
        <f>-(SUMIFS(Current!$G:$G,Current!$F:$F,$A21,Current!$B:$B,C$5)-SUMIFS(Current!$H:$H,Current!$F:$F,$A21,Current!$B:$B,C$5))</f>
        <v>0</v>
      </c>
      <c r="D21" s="83">
        <f>-(SUMIFS(Current!$G:$G,Current!$F:$F,$A21,Current!$B:$B,D$5)-SUMIFS(Current!$H:$H,Current!$F:$F,$A21,Current!$B:$B,D$5))</f>
        <v>0</v>
      </c>
      <c r="E21" s="83">
        <f>-(SUMIFS(Current!$G:$G,Current!$F:$F,$A21,Current!$B:$B,E$5)-SUMIFS(Current!$H:$H,Current!$F:$F,$A21,Current!$B:$B,E$5))</f>
        <v>0</v>
      </c>
      <c r="F21" s="83">
        <f>-(SUMIFS(Current!$G:$G,Current!$F:$F,$A21,Current!$B:$B,F$5)-SUMIFS(Current!$H:$H,Current!$F:$F,$A21,Current!$B:$B,F$5))</f>
        <v>0</v>
      </c>
      <c r="G21" s="83">
        <f>-(SUMIFS(Current!$G:$G,Current!$F:$F,$A21,Current!$B:$B,G$5)-SUMIFS(Current!$H:$H,Current!$F:$F,$A21,Current!$B:$B,G$5))</f>
        <v>0</v>
      </c>
      <c r="H21" s="83">
        <f>-(SUMIFS(Current!$G:$G,Current!$F:$F,$A21,Current!$B:$B,H$5)-SUMIFS(Current!$H:$H,Current!$F:$F,$A21,Current!$B:$B,H$5))</f>
        <v>0</v>
      </c>
      <c r="I21" s="83">
        <f>-(SUMIFS(Current!$G:$G,Current!$F:$F,$A21,Current!$B:$B,I$5)-SUMIFS(Current!$H:$H,Current!$F:$F,$A21,Current!$B:$B,I$5))</f>
        <v>0</v>
      </c>
      <c r="J21" s="83">
        <f>-(SUMIFS(Current!$G:$G,Current!$F:$F,$A21,Current!$B:$B,J$5)-SUMIFS(Current!$H:$H,Current!$F:$F,$A21,Current!$B:$B,J$5))</f>
        <v>0</v>
      </c>
      <c r="K21" s="83">
        <f>-(SUMIFS(Current!$G:$G,Current!$F:$F,$A21,Current!$B:$B,K$5)-SUMIFS(Current!$H:$H,Current!$F:$F,$A21,Current!$B:$B,K$5))</f>
        <v>0</v>
      </c>
      <c r="L21" s="83">
        <f>-(SUMIFS(Current!$G:$G,Current!$F:$F,$A21,Current!$B:$B,L$5)-SUMIFS(Current!$H:$H,Current!$F:$F,$A21,Current!$B:$B,L$5))</f>
        <v>0</v>
      </c>
      <c r="M21" s="83">
        <f>-(SUMIFS(Current!$G:$G,Current!$F:$F,$A21,Current!$B:$B,M$5)-SUMIFS(Current!$H:$H,Current!$F:$F,$A21,Current!$B:$B,M$5))</f>
        <v>0</v>
      </c>
      <c r="N21" s="83">
        <f>-(SUMIFS(Current!$G:$G,Current!$F:$F,$A21,Current!$B:$B,N$5)-SUMIFS(Current!$H:$H,Current!$F:$F,$A21,Current!$B:$B,N$5))</f>
        <v>0</v>
      </c>
    </row>
    <row r="22" spans="1:14" x14ac:dyDescent="0.2">
      <c r="A22" s="2" t="str">
        <f>Details!D21</f>
        <v>Payment - spare 4</v>
      </c>
      <c r="B22" s="83">
        <f t="shared" si="2"/>
        <v>0</v>
      </c>
      <c r="C22" s="83">
        <f>-(SUMIFS(Current!$G:$G,Current!$F:$F,$A22,Current!$B:$B,C$5)-SUMIFS(Current!$H:$H,Current!$F:$F,$A22,Current!$B:$B,C$5))</f>
        <v>0</v>
      </c>
      <c r="D22" s="83">
        <f>-(SUMIFS(Current!$G:$G,Current!$F:$F,$A22,Current!$B:$B,D$5)-SUMIFS(Current!$H:$H,Current!$F:$F,$A22,Current!$B:$B,D$5))</f>
        <v>0</v>
      </c>
      <c r="E22" s="83">
        <f>-(SUMIFS(Current!$G:$G,Current!$F:$F,$A22,Current!$B:$B,E$5)-SUMIFS(Current!$H:$H,Current!$F:$F,$A22,Current!$B:$B,E$5))</f>
        <v>0</v>
      </c>
      <c r="F22" s="83">
        <f>-(SUMIFS(Current!$G:$G,Current!$F:$F,$A22,Current!$B:$B,F$5)-SUMIFS(Current!$H:$H,Current!$F:$F,$A22,Current!$B:$B,F$5))</f>
        <v>0</v>
      </c>
      <c r="G22" s="83">
        <f>-(SUMIFS(Current!$G:$G,Current!$F:$F,$A22,Current!$B:$B,G$5)-SUMIFS(Current!$H:$H,Current!$F:$F,$A22,Current!$B:$B,G$5))</f>
        <v>0</v>
      </c>
      <c r="H22" s="83">
        <f>-(SUMIFS(Current!$G:$G,Current!$F:$F,$A22,Current!$B:$B,H$5)-SUMIFS(Current!$H:$H,Current!$F:$F,$A22,Current!$B:$B,H$5))</f>
        <v>0</v>
      </c>
      <c r="I22" s="83">
        <f>-(SUMIFS(Current!$G:$G,Current!$F:$F,$A22,Current!$B:$B,I$5)-SUMIFS(Current!$H:$H,Current!$F:$F,$A22,Current!$B:$B,I$5))</f>
        <v>0</v>
      </c>
      <c r="J22" s="83">
        <f>-(SUMIFS(Current!$G:$G,Current!$F:$F,$A22,Current!$B:$B,J$5)-SUMIFS(Current!$H:$H,Current!$F:$F,$A22,Current!$B:$B,J$5))</f>
        <v>0</v>
      </c>
      <c r="K22" s="83">
        <f>-(SUMIFS(Current!$G:$G,Current!$F:$F,$A22,Current!$B:$B,K$5)-SUMIFS(Current!$H:$H,Current!$F:$F,$A22,Current!$B:$B,K$5))</f>
        <v>0</v>
      </c>
      <c r="L22" s="83">
        <f>-(SUMIFS(Current!$G:$G,Current!$F:$F,$A22,Current!$B:$B,L$5)-SUMIFS(Current!$H:$H,Current!$F:$F,$A22,Current!$B:$B,L$5))</f>
        <v>0</v>
      </c>
      <c r="M22" s="83">
        <f>-(SUMIFS(Current!$G:$G,Current!$F:$F,$A22,Current!$B:$B,M$5)-SUMIFS(Current!$H:$H,Current!$F:$F,$A22,Current!$B:$B,M$5))</f>
        <v>0</v>
      </c>
      <c r="N22" s="83">
        <f>-(SUMIFS(Current!$G:$G,Current!$F:$F,$A22,Current!$B:$B,N$5)-SUMIFS(Current!$H:$H,Current!$F:$F,$A22,Current!$B:$B,N$5))</f>
        <v>0</v>
      </c>
    </row>
    <row r="23" spans="1:14" x14ac:dyDescent="0.2">
      <c r="A23" s="2" t="str">
        <f>Details!D22</f>
        <v>Payment - spare 5</v>
      </c>
      <c r="B23" s="83">
        <f t="shared" si="2"/>
        <v>0</v>
      </c>
      <c r="C23" s="83">
        <f>-(SUMIFS(Current!$G:$G,Current!$F:$F,$A23,Current!$B:$B,C$5)-SUMIFS(Current!$H:$H,Current!$F:$F,$A23,Current!$B:$B,C$5))</f>
        <v>0</v>
      </c>
      <c r="D23" s="83">
        <f>-(SUMIFS(Current!$G:$G,Current!$F:$F,$A23,Current!$B:$B,D$5)-SUMIFS(Current!$H:$H,Current!$F:$F,$A23,Current!$B:$B,D$5))</f>
        <v>0</v>
      </c>
      <c r="E23" s="83">
        <f>-(SUMIFS(Current!$G:$G,Current!$F:$F,$A23,Current!$B:$B,E$5)-SUMIFS(Current!$H:$H,Current!$F:$F,$A23,Current!$B:$B,E$5))</f>
        <v>0</v>
      </c>
      <c r="F23" s="83">
        <f>-(SUMIFS(Current!$G:$G,Current!$F:$F,$A23,Current!$B:$B,F$5)-SUMIFS(Current!$H:$H,Current!$F:$F,$A23,Current!$B:$B,F$5))</f>
        <v>0</v>
      </c>
      <c r="G23" s="83">
        <f>-(SUMIFS(Current!$G:$G,Current!$F:$F,$A23,Current!$B:$B,G$5)-SUMIFS(Current!$H:$H,Current!$F:$F,$A23,Current!$B:$B,G$5))</f>
        <v>0</v>
      </c>
      <c r="H23" s="83">
        <f>-(SUMIFS(Current!$G:$G,Current!$F:$F,$A23,Current!$B:$B,H$5)-SUMIFS(Current!$H:$H,Current!$F:$F,$A23,Current!$B:$B,H$5))</f>
        <v>0</v>
      </c>
      <c r="I23" s="83">
        <f>-(SUMIFS(Current!$G:$G,Current!$F:$F,$A23,Current!$B:$B,I$5)-SUMIFS(Current!$H:$H,Current!$F:$F,$A23,Current!$B:$B,I$5))</f>
        <v>0</v>
      </c>
      <c r="J23" s="83">
        <f>-(SUMIFS(Current!$G:$G,Current!$F:$F,$A23,Current!$B:$B,J$5)-SUMIFS(Current!$H:$H,Current!$F:$F,$A23,Current!$B:$B,J$5))</f>
        <v>0</v>
      </c>
      <c r="K23" s="83">
        <f>-(SUMIFS(Current!$G:$G,Current!$F:$F,$A23,Current!$B:$B,K$5)-SUMIFS(Current!$H:$H,Current!$F:$F,$A23,Current!$B:$B,K$5))</f>
        <v>0</v>
      </c>
      <c r="L23" s="83">
        <f>-(SUMIFS(Current!$G:$G,Current!$F:$F,$A23,Current!$B:$B,L$5)-SUMIFS(Current!$H:$H,Current!$F:$F,$A23,Current!$B:$B,L$5))</f>
        <v>0</v>
      </c>
      <c r="M23" s="83">
        <f>-(SUMIFS(Current!$G:$G,Current!$F:$F,$A23,Current!$B:$B,M$5)-SUMIFS(Current!$H:$H,Current!$F:$F,$A23,Current!$B:$B,M$5))</f>
        <v>0</v>
      </c>
      <c r="N23" s="83">
        <f>-(SUMIFS(Current!$G:$G,Current!$F:$F,$A23,Current!$B:$B,N$5)-SUMIFS(Current!$H:$H,Current!$F:$F,$A23,Current!$B:$B,N$5))</f>
        <v>0</v>
      </c>
    </row>
    <row r="24" spans="1:14" x14ac:dyDescent="0.2">
      <c r="A24" s="2" t="str">
        <f>Details!D23</f>
        <v>Payment - spare 6</v>
      </c>
      <c r="B24" s="83">
        <f t="shared" si="2"/>
        <v>0</v>
      </c>
      <c r="C24" s="83">
        <f>-(SUMIFS(Current!$G:$G,Current!$F:$F,$A24,Current!$B:$B,C$5)-SUMIFS(Current!$H:$H,Current!$F:$F,$A24,Current!$B:$B,C$5))</f>
        <v>0</v>
      </c>
      <c r="D24" s="83">
        <f>-(SUMIFS(Current!$G:$G,Current!$F:$F,$A24,Current!$B:$B,D$5)-SUMIFS(Current!$H:$H,Current!$F:$F,$A24,Current!$B:$B,D$5))</f>
        <v>0</v>
      </c>
      <c r="E24" s="83">
        <f>-(SUMIFS(Current!$G:$G,Current!$F:$F,$A24,Current!$B:$B,E$5)-SUMIFS(Current!$H:$H,Current!$F:$F,$A24,Current!$B:$B,E$5))</f>
        <v>0</v>
      </c>
      <c r="F24" s="83">
        <f>-(SUMIFS(Current!$G:$G,Current!$F:$F,$A24,Current!$B:$B,F$5)-SUMIFS(Current!$H:$H,Current!$F:$F,$A24,Current!$B:$B,F$5))</f>
        <v>0</v>
      </c>
      <c r="G24" s="83">
        <f>-(SUMIFS(Current!$G:$G,Current!$F:$F,$A24,Current!$B:$B,G$5)-SUMIFS(Current!$H:$H,Current!$F:$F,$A24,Current!$B:$B,G$5))</f>
        <v>0</v>
      </c>
      <c r="H24" s="83">
        <f>-(SUMIFS(Current!$G:$G,Current!$F:$F,$A24,Current!$B:$B,H$5)-SUMIFS(Current!$H:$H,Current!$F:$F,$A24,Current!$B:$B,H$5))</f>
        <v>0</v>
      </c>
      <c r="I24" s="83">
        <f>-(SUMIFS(Current!$G:$G,Current!$F:$F,$A24,Current!$B:$B,I$5)-SUMIFS(Current!$H:$H,Current!$F:$F,$A24,Current!$B:$B,I$5))</f>
        <v>0</v>
      </c>
      <c r="J24" s="83">
        <f>-(SUMIFS(Current!$G:$G,Current!$F:$F,$A24,Current!$B:$B,J$5)-SUMIFS(Current!$H:$H,Current!$F:$F,$A24,Current!$B:$B,J$5))</f>
        <v>0</v>
      </c>
      <c r="K24" s="83">
        <f>-(SUMIFS(Current!$G:$G,Current!$F:$F,$A24,Current!$B:$B,K$5)-SUMIFS(Current!$H:$H,Current!$F:$F,$A24,Current!$B:$B,K$5))</f>
        <v>0</v>
      </c>
      <c r="L24" s="83">
        <f>-(SUMIFS(Current!$G:$G,Current!$F:$F,$A24,Current!$B:$B,L$5)-SUMIFS(Current!$H:$H,Current!$F:$F,$A24,Current!$B:$B,L$5))</f>
        <v>0</v>
      </c>
      <c r="M24" s="83">
        <f>-(SUMIFS(Current!$G:$G,Current!$F:$F,$A24,Current!$B:$B,M$5)-SUMIFS(Current!$H:$H,Current!$F:$F,$A24,Current!$B:$B,M$5))</f>
        <v>0</v>
      </c>
      <c r="N24" s="83">
        <f>-(SUMIFS(Current!$G:$G,Current!$F:$F,$A24,Current!$B:$B,N$5)-SUMIFS(Current!$H:$H,Current!$F:$F,$A24,Current!$B:$B,N$5))</f>
        <v>0</v>
      </c>
    </row>
    <row r="25" spans="1:14" x14ac:dyDescent="0.2">
      <c r="A25" s="2" t="str">
        <f>Details!D24</f>
        <v>Payment - spare 7</v>
      </c>
      <c r="B25" s="83">
        <f t="shared" si="2"/>
        <v>0</v>
      </c>
      <c r="C25" s="83">
        <f>-(SUMIFS(Current!$G:$G,Current!$F:$F,$A25,Current!$B:$B,C$5)-SUMIFS(Current!$H:$H,Current!$F:$F,$A25,Current!$B:$B,C$5))</f>
        <v>0</v>
      </c>
      <c r="D25" s="83">
        <f>-(SUMIFS(Current!$G:$G,Current!$F:$F,$A25,Current!$B:$B,D$5)-SUMIFS(Current!$H:$H,Current!$F:$F,$A25,Current!$B:$B,D$5))</f>
        <v>0</v>
      </c>
      <c r="E25" s="83">
        <f>-(SUMIFS(Current!$G:$G,Current!$F:$F,$A25,Current!$B:$B,E$5)-SUMIFS(Current!$H:$H,Current!$F:$F,$A25,Current!$B:$B,E$5))</f>
        <v>0</v>
      </c>
      <c r="F25" s="83">
        <f>-(SUMIFS(Current!$G:$G,Current!$F:$F,$A25,Current!$B:$B,F$5)-SUMIFS(Current!$H:$H,Current!$F:$F,$A25,Current!$B:$B,F$5))</f>
        <v>0</v>
      </c>
      <c r="G25" s="83">
        <f>-(SUMIFS(Current!$G:$G,Current!$F:$F,$A25,Current!$B:$B,G$5)-SUMIFS(Current!$H:$H,Current!$F:$F,$A25,Current!$B:$B,G$5))</f>
        <v>0</v>
      </c>
      <c r="H25" s="83">
        <f>-(SUMIFS(Current!$G:$G,Current!$F:$F,$A25,Current!$B:$B,H$5)-SUMIFS(Current!$H:$H,Current!$F:$F,$A25,Current!$B:$B,H$5))</f>
        <v>0</v>
      </c>
      <c r="I25" s="83">
        <f>-(SUMIFS(Current!$G:$G,Current!$F:$F,$A25,Current!$B:$B,I$5)-SUMIFS(Current!$H:$H,Current!$F:$F,$A25,Current!$B:$B,I$5))</f>
        <v>0</v>
      </c>
      <c r="J25" s="83">
        <f>-(SUMIFS(Current!$G:$G,Current!$F:$F,$A25,Current!$B:$B,J$5)-SUMIFS(Current!$H:$H,Current!$F:$F,$A25,Current!$B:$B,J$5))</f>
        <v>0</v>
      </c>
      <c r="K25" s="83">
        <f>-(SUMIFS(Current!$G:$G,Current!$F:$F,$A25,Current!$B:$B,K$5)-SUMIFS(Current!$H:$H,Current!$F:$F,$A25,Current!$B:$B,K$5))</f>
        <v>0</v>
      </c>
      <c r="L25" s="83">
        <f>-(SUMIFS(Current!$G:$G,Current!$F:$F,$A25,Current!$B:$B,L$5)-SUMIFS(Current!$H:$H,Current!$F:$F,$A25,Current!$B:$B,L$5))</f>
        <v>0</v>
      </c>
      <c r="M25" s="83">
        <f>-(SUMIFS(Current!$G:$G,Current!$F:$F,$A25,Current!$B:$B,M$5)-SUMIFS(Current!$H:$H,Current!$F:$F,$A25,Current!$B:$B,M$5))</f>
        <v>0</v>
      </c>
      <c r="N25" s="83">
        <f>-(SUMIFS(Current!$G:$G,Current!$F:$F,$A25,Current!$B:$B,N$5)-SUMIFS(Current!$H:$H,Current!$F:$F,$A25,Current!$B:$B,N$5))</f>
        <v>0</v>
      </c>
    </row>
    <row r="26" spans="1:14" x14ac:dyDescent="0.2">
      <c r="A26" s="2" t="str">
        <f>Details!D25</f>
        <v>Payment - spare 8</v>
      </c>
      <c r="B26" s="83">
        <f t="shared" si="2"/>
        <v>0</v>
      </c>
      <c r="C26" s="83">
        <f>-(SUMIFS(Current!$G:$G,Current!$F:$F,$A26,Current!$B:$B,C$5)-SUMIFS(Current!$H:$H,Current!$F:$F,$A26,Current!$B:$B,C$5))</f>
        <v>0</v>
      </c>
      <c r="D26" s="83">
        <f>-(SUMIFS(Current!$G:$G,Current!$F:$F,$A26,Current!$B:$B,D$5)-SUMIFS(Current!$H:$H,Current!$F:$F,$A26,Current!$B:$B,D$5))</f>
        <v>0</v>
      </c>
      <c r="E26" s="83">
        <f>-(SUMIFS(Current!$G:$G,Current!$F:$F,$A26,Current!$B:$B,E$5)-SUMIFS(Current!$H:$H,Current!$F:$F,$A26,Current!$B:$B,E$5))</f>
        <v>0</v>
      </c>
      <c r="F26" s="83">
        <f>-(SUMIFS(Current!$G:$G,Current!$F:$F,$A26,Current!$B:$B,F$5)-SUMIFS(Current!$H:$H,Current!$F:$F,$A26,Current!$B:$B,F$5))</f>
        <v>0</v>
      </c>
      <c r="G26" s="83">
        <f>-(SUMIFS(Current!$G:$G,Current!$F:$F,$A26,Current!$B:$B,G$5)-SUMIFS(Current!$H:$H,Current!$F:$F,$A26,Current!$B:$B,G$5))</f>
        <v>0</v>
      </c>
      <c r="H26" s="83">
        <f>-(SUMIFS(Current!$G:$G,Current!$F:$F,$A26,Current!$B:$B,H$5)-SUMIFS(Current!$H:$H,Current!$F:$F,$A26,Current!$B:$B,H$5))</f>
        <v>0</v>
      </c>
      <c r="I26" s="83">
        <f>-(SUMIFS(Current!$G:$G,Current!$F:$F,$A26,Current!$B:$B,I$5)-SUMIFS(Current!$H:$H,Current!$F:$F,$A26,Current!$B:$B,I$5))</f>
        <v>0</v>
      </c>
      <c r="J26" s="83">
        <f>-(SUMIFS(Current!$G:$G,Current!$F:$F,$A26,Current!$B:$B,J$5)-SUMIFS(Current!$H:$H,Current!$F:$F,$A26,Current!$B:$B,J$5))</f>
        <v>0</v>
      </c>
      <c r="K26" s="83">
        <f>-(SUMIFS(Current!$G:$G,Current!$F:$F,$A26,Current!$B:$B,K$5)-SUMIFS(Current!$H:$H,Current!$F:$F,$A26,Current!$B:$B,K$5))</f>
        <v>0</v>
      </c>
      <c r="L26" s="83">
        <f>-(SUMIFS(Current!$G:$G,Current!$F:$F,$A26,Current!$B:$B,L$5)-SUMIFS(Current!$H:$H,Current!$F:$F,$A26,Current!$B:$B,L$5))</f>
        <v>0</v>
      </c>
      <c r="M26" s="83">
        <f>-(SUMIFS(Current!$G:$G,Current!$F:$F,$A26,Current!$B:$B,M$5)-SUMIFS(Current!$H:$H,Current!$F:$F,$A26,Current!$B:$B,M$5))</f>
        <v>0</v>
      </c>
      <c r="N26" s="83">
        <f>-(SUMIFS(Current!$G:$G,Current!$F:$F,$A26,Current!$B:$B,N$5)-SUMIFS(Current!$H:$H,Current!$F:$F,$A26,Current!$B:$B,N$5))</f>
        <v>0</v>
      </c>
    </row>
    <row r="27" spans="1:14" x14ac:dyDescent="0.2">
      <c r="A27" s="2" t="str">
        <f>Details!D26</f>
        <v>Payment - spare 9</v>
      </c>
      <c r="B27" s="83">
        <f t="shared" si="2"/>
        <v>0</v>
      </c>
      <c r="C27" s="83">
        <f>-(SUMIFS(Current!$G:$G,Current!$F:$F,$A27,Current!$B:$B,C$5)-SUMIFS(Current!$H:$H,Current!$F:$F,$A27,Current!$B:$B,C$5))</f>
        <v>0</v>
      </c>
      <c r="D27" s="83">
        <f>-(SUMIFS(Current!$G:$G,Current!$F:$F,$A27,Current!$B:$B,D$5)-SUMIFS(Current!$H:$H,Current!$F:$F,$A27,Current!$B:$B,D$5))</f>
        <v>0</v>
      </c>
      <c r="E27" s="83">
        <f>-(SUMIFS(Current!$G:$G,Current!$F:$F,$A27,Current!$B:$B,E$5)-SUMIFS(Current!$H:$H,Current!$F:$F,$A27,Current!$B:$B,E$5))</f>
        <v>0</v>
      </c>
      <c r="F27" s="83">
        <f>-(SUMIFS(Current!$G:$G,Current!$F:$F,$A27,Current!$B:$B,F$5)-SUMIFS(Current!$H:$H,Current!$F:$F,$A27,Current!$B:$B,F$5))</f>
        <v>0</v>
      </c>
      <c r="G27" s="83">
        <f>-(SUMIFS(Current!$G:$G,Current!$F:$F,$A27,Current!$B:$B,G$5)-SUMIFS(Current!$H:$H,Current!$F:$F,$A27,Current!$B:$B,G$5))</f>
        <v>0</v>
      </c>
      <c r="H27" s="83">
        <f>-(SUMIFS(Current!$G:$G,Current!$F:$F,$A27,Current!$B:$B,H$5)-SUMIFS(Current!$H:$H,Current!$F:$F,$A27,Current!$B:$B,H$5))</f>
        <v>0</v>
      </c>
      <c r="I27" s="83">
        <f>-(SUMIFS(Current!$G:$G,Current!$F:$F,$A27,Current!$B:$B,I$5)-SUMIFS(Current!$H:$H,Current!$F:$F,$A27,Current!$B:$B,I$5))</f>
        <v>0</v>
      </c>
      <c r="J27" s="83">
        <f>-(SUMIFS(Current!$G:$G,Current!$F:$F,$A27,Current!$B:$B,J$5)-SUMIFS(Current!$H:$H,Current!$F:$F,$A27,Current!$B:$B,J$5))</f>
        <v>0</v>
      </c>
      <c r="K27" s="83">
        <f>-(SUMIFS(Current!$G:$G,Current!$F:$F,$A27,Current!$B:$B,K$5)-SUMIFS(Current!$H:$H,Current!$F:$F,$A27,Current!$B:$B,K$5))</f>
        <v>0</v>
      </c>
      <c r="L27" s="83">
        <f>-(SUMIFS(Current!$G:$G,Current!$F:$F,$A27,Current!$B:$B,L$5)-SUMIFS(Current!$H:$H,Current!$F:$F,$A27,Current!$B:$B,L$5))</f>
        <v>0</v>
      </c>
      <c r="M27" s="83">
        <f>-(SUMIFS(Current!$G:$G,Current!$F:$F,$A27,Current!$B:$B,M$5)-SUMIFS(Current!$H:$H,Current!$F:$F,$A27,Current!$B:$B,M$5))</f>
        <v>0</v>
      </c>
      <c r="N27" s="83">
        <f>-(SUMIFS(Current!$G:$G,Current!$F:$F,$A27,Current!$B:$B,N$5)-SUMIFS(Current!$H:$H,Current!$F:$F,$A27,Current!$B:$B,N$5))</f>
        <v>0</v>
      </c>
    </row>
    <row r="28" spans="1:14" x14ac:dyDescent="0.2">
      <c r="A28" s="2" t="str">
        <f>Details!D27</f>
        <v>Payment - spare 10</v>
      </c>
      <c r="B28" s="83">
        <f t="shared" si="2"/>
        <v>0</v>
      </c>
      <c r="C28" s="83">
        <f>-(SUMIFS(Current!$G:$G,Current!$F:$F,$A28,Current!$B:$B,C$5)-SUMIFS(Current!$H:$H,Current!$F:$F,$A28,Current!$B:$B,C$5))</f>
        <v>0</v>
      </c>
      <c r="D28" s="83">
        <f>-(SUMIFS(Current!$G:$G,Current!$F:$F,$A28,Current!$B:$B,D$5)-SUMIFS(Current!$H:$H,Current!$F:$F,$A28,Current!$B:$B,D$5))</f>
        <v>0</v>
      </c>
      <c r="E28" s="83">
        <f>-(SUMIFS(Current!$G:$G,Current!$F:$F,$A28,Current!$B:$B,E$5)-SUMIFS(Current!$H:$H,Current!$F:$F,$A28,Current!$B:$B,E$5))</f>
        <v>0</v>
      </c>
      <c r="F28" s="83">
        <f>-(SUMIFS(Current!$G:$G,Current!$F:$F,$A28,Current!$B:$B,F$5)-SUMIFS(Current!$H:$H,Current!$F:$F,$A28,Current!$B:$B,F$5))</f>
        <v>0</v>
      </c>
      <c r="G28" s="83">
        <f>-(SUMIFS(Current!$G:$G,Current!$F:$F,$A28,Current!$B:$B,G$5)-SUMIFS(Current!$H:$H,Current!$F:$F,$A28,Current!$B:$B,G$5))</f>
        <v>0</v>
      </c>
      <c r="H28" s="83">
        <f>-(SUMIFS(Current!$G:$G,Current!$F:$F,$A28,Current!$B:$B,H$5)-SUMIFS(Current!$H:$H,Current!$F:$F,$A28,Current!$B:$B,H$5))</f>
        <v>0</v>
      </c>
      <c r="I28" s="83">
        <f>-(SUMIFS(Current!$G:$G,Current!$F:$F,$A28,Current!$B:$B,I$5)-SUMIFS(Current!$H:$H,Current!$F:$F,$A28,Current!$B:$B,I$5))</f>
        <v>0</v>
      </c>
      <c r="J28" s="83">
        <f>-(SUMIFS(Current!$G:$G,Current!$F:$F,$A28,Current!$B:$B,J$5)-SUMIFS(Current!$H:$H,Current!$F:$F,$A28,Current!$B:$B,J$5))</f>
        <v>0</v>
      </c>
      <c r="K28" s="83">
        <f>-(SUMIFS(Current!$G:$G,Current!$F:$F,$A28,Current!$B:$B,K$5)-SUMIFS(Current!$H:$H,Current!$F:$F,$A28,Current!$B:$B,K$5))</f>
        <v>0</v>
      </c>
      <c r="L28" s="83">
        <f>-(SUMIFS(Current!$G:$G,Current!$F:$F,$A28,Current!$B:$B,L$5)-SUMIFS(Current!$H:$H,Current!$F:$F,$A28,Current!$B:$B,L$5))</f>
        <v>0</v>
      </c>
      <c r="M28" s="83">
        <f>-(SUMIFS(Current!$G:$G,Current!$F:$F,$A28,Current!$B:$B,M$5)-SUMIFS(Current!$H:$H,Current!$F:$F,$A28,Current!$B:$B,M$5))</f>
        <v>0</v>
      </c>
      <c r="N28" s="83">
        <f>-(SUMIFS(Current!$G:$G,Current!$F:$F,$A28,Current!$B:$B,N$5)-SUMIFS(Current!$H:$H,Current!$F:$F,$A28,Current!$B:$B,N$5))</f>
        <v>0</v>
      </c>
    </row>
    <row r="29" spans="1:14" x14ac:dyDescent="0.2">
      <c r="A29" s="2" t="str">
        <f>Details!D28</f>
        <v>Payment - spare 11</v>
      </c>
      <c r="B29" s="83">
        <f t="shared" si="2"/>
        <v>0</v>
      </c>
      <c r="C29" s="83">
        <f>-(SUMIFS(Current!$G:$G,Current!$F:$F,$A29,Current!$B:$B,C$5)-SUMIFS(Current!$H:$H,Current!$F:$F,$A29,Current!$B:$B,C$5))</f>
        <v>0</v>
      </c>
      <c r="D29" s="83">
        <f>-(SUMIFS(Current!$G:$G,Current!$F:$F,$A29,Current!$B:$B,D$5)-SUMIFS(Current!$H:$H,Current!$F:$F,$A29,Current!$B:$B,D$5))</f>
        <v>0</v>
      </c>
      <c r="E29" s="83">
        <f>-(SUMIFS(Current!$G:$G,Current!$F:$F,$A29,Current!$B:$B,E$5)-SUMIFS(Current!$H:$H,Current!$F:$F,$A29,Current!$B:$B,E$5))</f>
        <v>0</v>
      </c>
      <c r="F29" s="83">
        <f>-(SUMIFS(Current!$G:$G,Current!$F:$F,$A29,Current!$B:$B,F$5)-SUMIFS(Current!$H:$H,Current!$F:$F,$A29,Current!$B:$B,F$5))</f>
        <v>0</v>
      </c>
      <c r="G29" s="83">
        <f>-(SUMIFS(Current!$G:$G,Current!$F:$F,$A29,Current!$B:$B,G$5)-SUMIFS(Current!$H:$H,Current!$F:$F,$A29,Current!$B:$B,G$5))</f>
        <v>0</v>
      </c>
      <c r="H29" s="83">
        <f>-(SUMIFS(Current!$G:$G,Current!$F:$F,$A29,Current!$B:$B,H$5)-SUMIFS(Current!$H:$H,Current!$F:$F,$A29,Current!$B:$B,H$5))</f>
        <v>0</v>
      </c>
      <c r="I29" s="83">
        <f>-(SUMIFS(Current!$G:$G,Current!$F:$F,$A29,Current!$B:$B,I$5)-SUMIFS(Current!$H:$H,Current!$F:$F,$A29,Current!$B:$B,I$5))</f>
        <v>0</v>
      </c>
      <c r="J29" s="83">
        <f>-(SUMIFS(Current!$G:$G,Current!$F:$F,$A29,Current!$B:$B,J$5)-SUMIFS(Current!$H:$H,Current!$F:$F,$A29,Current!$B:$B,J$5))</f>
        <v>0</v>
      </c>
      <c r="K29" s="83">
        <f>-(SUMIFS(Current!$G:$G,Current!$F:$F,$A29,Current!$B:$B,K$5)-SUMIFS(Current!$H:$H,Current!$F:$F,$A29,Current!$B:$B,K$5))</f>
        <v>0</v>
      </c>
      <c r="L29" s="83">
        <f>-(SUMIFS(Current!$G:$G,Current!$F:$F,$A29,Current!$B:$B,L$5)-SUMIFS(Current!$H:$H,Current!$F:$F,$A29,Current!$B:$B,L$5))</f>
        <v>0</v>
      </c>
      <c r="M29" s="83">
        <f>-(SUMIFS(Current!$G:$G,Current!$F:$F,$A29,Current!$B:$B,M$5)-SUMIFS(Current!$H:$H,Current!$F:$F,$A29,Current!$B:$B,M$5))</f>
        <v>0</v>
      </c>
      <c r="N29" s="83">
        <f>-(SUMIFS(Current!$G:$G,Current!$F:$F,$A29,Current!$B:$B,N$5)-SUMIFS(Current!$H:$H,Current!$F:$F,$A29,Current!$B:$B,N$5))</f>
        <v>0</v>
      </c>
    </row>
    <row r="30" spans="1:14" x14ac:dyDescent="0.2">
      <c r="A30" s="2" t="str">
        <f>Details!D29</f>
        <v>Payment - spare 12</v>
      </c>
      <c r="B30" s="83">
        <f t="shared" si="2"/>
        <v>0</v>
      </c>
      <c r="C30" s="83">
        <f>-(SUMIFS(Current!$G:$G,Current!$F:$F,$A30,Current!$B:$B,C$5)-SUMIFS(Current!$H:$H,Current!$F:$F,$A30,Current!$B:$B,C$5))</f>
        <v>0</v>
      </c>
      <c r="D30" s="83">
        <f>-(SUMIFS(Current!$G:$G,Current!$F:$F,$A30,Current!$B:$B,D$5)-SUMIFS(Current!$H:$H,Current!$F:$F,$A30,Current!$B:$B,D$5))</f>
        <v>0</v>
      </c>
      <c r="E30" s="83">
        <f>-(SUMIFS(Current!$G:$G,Current!$F:$F,$A30,Current!$B:$B,E$5)-SUMIFS(Current!$H:$H,Current!$F:$F,$A30,Current!$B:$B,E$5))</f>
        <v>0</v>
      </c>
      <c r="F30" s="83">
        <f>-(SUMIFS(Current!$G:$G,Current!$F:$F,$A30,Current!$B:$B,F$5)-SUMIFS(Current!$H:$H,Current!$F:$F,$A30,Current!$B:$B,F$5))</f>
        <v>0</v>
      </c>
      <c r="G30" s="83">
        <f>-(SUMIFS(Current!$G:$G,Current!$F:$F,$A30,Current!$B:$B,G$5)-SUMIFS(Current!$H:$H,Current!$F:$F,$A30,Current!$B:$B,G$5))</f>
        <v>0</v>
      </c>
      <c r="H30" s="83">
        <f>-(SUMIFS(Current!$G:$G,Current!$F:$F,$A30,Current!$B:$B,H$5)-SUMIFS(Current!$H:$H,Current!$F:$F,$A30,Current!$B:$B,H$5))</f>
        <v>0</v>
      </c>
      <c r="I30" s="83">
        <f>-(SUMIFS(Current!$G:$G,Current!$F:$F,$A30,Current!$B:$B,I$5)-SUMIFS(Current!$H:$H,Current!$F:$F,$A30,Current!$B:$B,I$5))</f>
        <v>0</v>
      </c>
      <c r="J30" s="83">
        <f>-(SUMIFS(Current!$G:$G,Current!$F:$F,$A30,Current!$B:$B,J$5)-SUMIFS(Current!$H:$H,Current!$F:$F,$A30,Current!$B:$B,J$5))</f>
        <v>0</v>
      </c>
      <c r="K30" s="83">
        <f>-(SUMIFS(Current!$G:$G,Current!$F:$F,$A30,Current!$B:$B,K$5)-SUMIFS(Current!$H:$H,Current!$F:$F,$A30,Current!$B:$B,K$5))</f>
        <v>0</v>
      </c>
      <c r="L30" s="83">
        <f>-(SUMIFS(Current!$G:$G,Current!$F:$F,$A30,Current!$B:$B,L$5)-SUMIFS(Current!$H:$H,Current!$F:$F,$A30,Current!$B:$B,L$5))</f>
        <v>0</v>
      </c>
      <c r="M30" s="83">
        <f>-(SUMIFS(Current!$G:$G,Current!$F:$F,$A30,Current!$B:$B,M$5)-SUMIFS(Current!$H:$H,Current!$F:$F,$A30,Current!$B:$B,M$5))</f>
        <v>0</v>
      </c>
      <c r="N30" s="83">
        <f>-(SUMIFS(Current!$G:$G,Current!$F:$F,$A30,Current!$B:$B,N$5)-SUMIFS(Current!$H:$H,Current!$F:$F,$A30,Current!$B:$B,N$5))</f>
        <v>0</v>
      </c>
    </row>
    <row r="31" spans="1:14" x14ac:dyDescent="0.2">
      <c r="A31" s="2" t="str">
        <f>Details!D30</f>
        <v>Payment - spare 13</v>
      </c>
      <c r="B31" s="83">
        <f t="shared" si="2"/>
        <v>0</v>
      </c>
      <c r="C31" s="83">
        <f>-(SUMIFS(Current!$G:$G,Current!$F:$F,$A31,Current!$B:$B,C$5)-SUMIFS(Current!$H:$H,Current!$F:$F,$A31,Current!$B:$B,C$5))</f>
        <v>0</v>
      </c>
      <c r="D31" s="83">
        <f>-(SUMIFS(Current!$G:$G,Current!$F:$F,$A31,Current!$B:$B,D$5)-SUMIFS(Current!$H:$H,Current!$F:$F,$A31,Current!$B:$B,D$5))</f>
        <v>0</v>
      </c>
      <c r="E31" s="83">
        <f>-(SUMIFS(Current!$G:$G,Current!$F:$F,$A31,Current!$B:$B,E$5)-SUMIFS(Current!$H:$H,Current!$F:$F,$A31,Current!$B:$B,E$5))</f>
        <v>0</v>
      </c>
      <c r="F31" s="83">
        <f>-(SUMIFS(Current!$G:$G,Current!$F:$F,$A31,Current!$B:$B,F$5)-SUMIFS(Current!$H:$H,Current!$F:$F,$A31,Current!$B:$B,F$5))</f>
        <v>0</v>
      </c>
      <c r="G31" s="83">
        <f>-(SUMIFS(Current!$G:$G,Current!$F:$F,$A31,Current!$B:$B,G$5)-SUMIFS(Current!$H:$H,Current!$F:$F,$A31,Current!$B:$B,G$5))</f>
        <v>0</v>
      </c>
      <c r="H31" s="83">
        <f>-(SUMIFS(Current!$G:$G,Current!$F:$F,$A31,Current!$B:$B,H$5)-SUMIFS(Current!$H:$H,Current!$F:$F,$A31,Current!$B:$B,H$5))</f>
        <v>0</v>
      </c>
      <c r="I31" s="83">
        <f>-(SUMIFS(Current!$G:$G,Current!$F:$F,$A31,Current!$B:$B,I$5)-SUMIFS(Current!$H:$H,Current!$F:$F,$A31,Current!$B:$B,I$5))</f>
        <v>0</v>
      </c>
      <c r="J31" s="83">
        <f>-(SUMIFS(Current!$G:$G,Current!$F:$F,$A31,Current!$B:$B,J$5)-SUMIFS(Current!$H:$H,Current!$F:$F,$A31,Current!$B:$B,J$5))</f>
        <v>0</v>
      </c>
      <c r="K31" s="83">
        <f>-(SUMIFS(Current!$G:$G,Current!$F:$F,$A31,Current!$B:$B,K$5)-SUMIFS(Current!$H:$H,Current!$F:$F,$A31,Current!$B:$B,K$5))</f>
        <v>0</v>
      </c>
      <c r="L31" s="83">
        <f>-(SUMIFS(Current!$G:$G,Current!$F:$F,$A31,Current!$B:$B,L$5)-SUMIFS(Current!$H:$H,Current!$F:$F,$A31,Current!$B:$B,L$5))</f>
        <v>0</v>
      </c>
      <c r="M31" s="83">
        <f>-(SUMIFS(Current!$G:$G,Current!$F:$F,$A31,Current!$B:$B,M$5)-SUMIFS(Current!$H:$H,Current!$F:$F,$A31,Current!$B:$B,M$5))</f>
        <v>0</v>
      </c>
      <c r="N31" s="83">
        <f>-(SUMIFS(Current!$G:$G,Current!$F:$F,$A31,Current!$B:$B,N$5)-SUMIFS(Current!$H:$H,Current!$F:$F,$A31,Current!$B:$B,N$5))</f>
        <v>0</v>
      </c>
    </row>
    <row r="32" spans="1:14" x14ac:dyDescent="0.2">
      <c r="A32" s="2" t="str">
        <f>Details!D31</f>
        <v>Payment - spare 14</v>
      </c>
      <c r="B32" s="83">
        <f t="shared" si="2"/>
        <v>0</v>
      </c>
      <c r="C32" s="83">
        <f>-(SUMIFS(Current!$G:$G,Current!$F:$F,$A32,Current!$B:$B,C$5)-SUMIFS(Current!$H:$H,Current!$F:$F,$A32,Current!$B:$B,C$5))</f>
        <v>0</v>
      </c>
      <c r="D32" s="83">
        <f>-(SUMIFS(Current!$G:$G,Current!$F:$F,$A32,Current!$B:$B,D$5)-SUMIFS(Current!$H:$H,Current!$F:$F,$A32,Current!$B:$B,D$5))</f>
        <v>0</v>
      </c>
      <c r="E32" s="83">
        <f>-(SUMIFS(Current!$G:$G,Current!$F:$F,$A32,Current!$B:$B,E$5)-SUMIFS(Current!$H:$H,Current!$F:$F,$A32,Current!$B:$B,E$5))</f>
        <v>0</v>
      </c>
      <c r="F32" s="83">
        <f>-(SUMIFS(Current!$G:$G,Current!$F:$F,$A32,Current!$B:$B,F$5)-SUMIFS(Current!$H:$H,Current!$F:$F,$A32,Current!$B:$B,F$5))</f>
        <v>0</v>
      </c>
      <c r="G32" s="83">
        <f>-(SUMIFS(Current!$G:$G,Current!$F:$F,$A32,Current!$B:$B,G$5)-SUMIFS(Current!$H:$H,Current!$F:$F,$A32,Current!$B:$B,G$5))</f>
        <v>0</v>
      </c>
      <c r="H32" s="83">
        <f>-(SUMIFS(Current!$G:$G,Current!$F:$F,$A32,Current!$B:$B,H$5)-SUMIFS(Current!$H:$H,Current!$F:$F,$A32,Current!$B:$B,H$5))</f>
        <v>0</v>
      </c>
      <c r="I32" s="83">
        <f>-(SUMIFS(Current!$G:$G,Current!$F:$F,$A32,Current!$B:$B,I$5)-SUMIFS(Current!$H:$H,Current!$F:$F,$A32,Current!$B:$B,I$5))</f>
        <v>0</v>
      </c>
      <c r="J32" s="83">
        <f>-(SUMIFS(Current!$G:$G,Current!$F:$F,$A32,Current!$B:$B,J$5)-SUMIFS(Current!$H:$H,Current!$F:$F,$A32,Current!$B:$B,J$5))</f>
        <v>0</v>
      </c>
      <c r="K32" s="83">
        <f>-(SUMIFS(Current!$G:$G,Current!$F:$F,$A32,Current!$B:$B,K$5)-SUMIFS(Current!$H:$H,Current!$F:$F,$A32,Current!$B:$B,K$5))</f>
        <v>0</v>
      </c>
      <c r="L32" s="83">
        <f>-(SUMIFS(Current!$G:$G,Current!$F:$F,$A32,Current!$B:$B,L$5)-SUMIFS(Current!$H:$H,Current!$F:$F,$A32,Current!$B:$B,L$5))</f>
        <v>0</v>
      </c>
      <c r="M32" s="83">
        <f>-(SUMIFS(Current!$G:$G,Current!$F:$F,$A32,Current!$B:$B,M$5)-SUMIFS(Current!$H:$H,Current!$F:$F,$A32,Current!$B:$B,M$5))</f>
        <v>0</v>
      </c>
      <c r="N32" s="83">
        <f>-(SUMIFS(Current!$G:$G,Current!$F:$F,$A32,Current!$B:$B,N$5)-SUMIFS(Current!$H:$H,Current!$F:$F,$A32,Current!$B:$B,N$5))</f>
        <v>0</v>
      </c>
    </row>
    <row r="33" spans="1:15" x14ac:dyDescent="0.2">
      <c r="A33" s="2" t="str">
        <f>Details!D32</f>
        <v>Payment - spare 15</v>
      </c>
      <c r="B33" s="83">
        <f t="shared" si="2"/>
        <v>0</v>
      </c>
      <c r="C33" s="83">
        <f>-(SUMIFS(Current!$G:$G,Current!$F:$F,$A33,Current!$B:$B,C$5)-SUMIFS(Current!$H:$H,Current!$F:$F,$A33,Current!$B:$B,C$5))</f>
        <v>0</v>
      </c>
      <c r="D33" s="83">
        <f>-(SUMIFS(Current!$G:$G,Current!$F:$F,$A33,Current!$B:$B,D$5)-SUMIFS(Current!$H:$H,Current!$F:$F,$A33,Current!$B:$B,D$5))</f>
        <v>0</v>
      </c>
      <c r="E33" s="83">
        <f>-(SUMIFS(Current!$G:$G,Current!$F:$F,$A33,Current!$B:$B,E$5)-SUMIFS(Current!$H:$H,Current!$F:$F,$A33,Current!$B:$B,E$5))</f>
        <v>0</v>
      </c>
      <c r="F33" s="83">
        <f>-(SUMIFS(Current!$G:$G,Current!$F:$F,$A33,Current!$B:$B,F$5)-SUMIFS(Current!$H:$H,Current!$F:$F,$A33,Current!$B:$B,F$5))</f>
        <v>0</v>
      </c>
      <c r="G33" s="83">
        <f>-(SUMIFS(Current!$G:$G,Current!$F:$F,$A33,Current!$B:$B,G$5)-SUMIFS(Current!$H:$H,Current!$F:$F,$A33,Current!$B:$B,G$5))</f>
        <v>0</v>
      </c>
      <c r="H33" s="83">
        <f>-(SUMIFS(Current!$G:$G,Current!$F:$F,$A33,Current!$B:$B,H$5)-SUMIFS(Current!$H:$H,Current!$F:$F,$A33,Current!$B:$B,H$5))</f>
        <v>0</v>
      </c>
      <c r="I33" s="83">
        <f>-(SUMIFS(Current!$G:$G,Current!$F:$F,$A33,Current!$B:$B,I$5)-SUMIFS(Current!$H:$H,Current!$F:$F,$A33,Current!$B:$B,I$5))</f>
        <v>0</v>
      </c>
      <c r="J33" s="83">
        <f>-(SUMIFS(Current!$G:$G,Current!$F:$F,$A33,Current!$B:$B,J$5)-SUMIFS(Current!$H:$H,Current!$F:$F,$A33,Current!$B:$B,J$5))</f>
        <v>0</v>
      </c>
      <c r="K33" s="83">
        <f>-(SUMIFS(Current!$G:$G,Current!$F:$F,$A33,Current!$B:$B,K$5)-SUMIFS(Current!$H:$H,Current!$F:$F,$A33,Current!$B:$B,K$5))</f>
        <v>0</v>
      </c>
      <c r="L33" s="83">
        <f>-(SUMIFS(Current!$G:$G,Current!$F:$F,$A33,Current!$B:$B,L$5)-SUMIFS(Current!$H:$H,Current!$F:$F,$A33,Current!$B:$B,L$5))</f>
        <v>0</v>
      </c>
      <c r="M33" s="83">
        <f>-(SUMIFS(Current!$G:$G,Current!$F:$F,$A33,Current!$B:$B,M$5)-SUMIFS(Current!$H:$H,Current!$F:$F,$A33,Current!$B:$B,M$5))</f>
        <v>0</v>
      </c>
      <c r="N33" s="83">
        <f>-(SUMIFS(Current!$G:$G,Current!$F:$F,$A33,Current!$B:$B,N$5)-SUMIFS(Current!$H:$H,Current!$F:$F,$A33,Current!$B:$B,N$5))</f>
        <v>0</v>
      </c>
    </row>
    <row r="34" spans="1:15" x14ac:dyDescent="0.2">
      <c r="A34" s="2" t="str">
        <f>Details!D33</f>
        <v>Payment - spare 16</v>
      </c>
      <c r="B34" s="83">
        <f t="shared" si="2"/>
        <v>0</v>
      </c>
      <c r="C34" s="83">
        <f>-(SUMIFS(Current!$G:$G,Current!$F:$F,$A34,Current!$B:$B,C$5)-SUMIFS(Current!$H:$H,Current!$F:$F,$A34,Current!$B:$B,C$5))</f>
        <v>0</v>
      </c>
      <c r="D34" s="83">
        <f>-(SUMIFS(Current!$G:$G,Current!$F:$F,$A34,Current!$B:$B,D$5)-SUMIFS(Current!$H:$H,Current!$F:$F,$A34,Current!$B:$B,D$5))</f>
        <v>0</v>
      </c>
      <c r="E34" s="83">
        <f>-(SUMIFS(Current!$G:$G,Current!$F:$F,$A34,Current!$B:$B,E$5)-SUMIFS(Current!$H:$H,Current!$F:$F,$A34,Current!$B:$B,E$5))</f>
        <v>0</v>
      </c>
      <c r="F34" s="83">
        <f>-(SUMIFS(Current!$G:$G,Current!$F:$F,$A34,Current!$B:$B,F$5)-SUMIFS(Current!$H:$H,Current!$F:$F,$A34,Current!$B:$B,F$5))</f>
        <v>0</v>
      </c>
      <c r="G34" s="83">
        <f>-(SUMIFS(Current!$G:$G,Current!$F:$F,$A34,Current!$B:$B,G$5)-SUMIFS(Current!$H:$H,Current!$F:$F,$A34,Current!$B:$B,G$5))</f>
        <v>0</v>
      </c>
      <c r="H34" s="83">
        <f>-(SUMIFS(Current!$G:$G,Current!$F:$F,$A34,Current!$B:$B,H$5)-SUMIFS(Current!$H:$H,Current!$F:$F,$A34,Current!$B:$B,H$5))</f>
        <v>0</v>
      </c>
      <c r="I34" s="83">
        <f>-(SUMIFS(Current!$G:$G,Current!$F:$F,$A34,Current!$B:$B,I$5)-SUMIFS(Current!$H:$H,Current!$F:$F,$A34,Current!$B:$B,I$5))</f>
        <v>0</v>
      </c>
      <c r="J34" s="83">
        <f>-(SUMIFS(Current!$G:$G,Current!$F:$F,$A34,Current!$B:$B,J$5)-SUMIFS(Current!$H:$H,Current!$F:$F,$A34,Current!$B:$B,J$5))</f>
        <v>0</v>
      </c>
      <c r="K34" s="83">
        <f>-(SUMIFS(Current!$G:$G,Current!$F:$F,$A34,Current!$B:$B,K$5)-SUMIFS(Current!$H:$H,Current!$F:$F,$A34,Current!$B:$B,K$5))</f>
        <v>0</v>
      </c>
      <c r="L34" s="83">
        <f>-(SUMIFS(Current!$G:$G,Current!$F:$F,$A34,Current!$B:$B,L$5)-SUMIFS(Current!$H:$H,Current!$F:$F,$A34,Current!$B:$B,L$5))</f>
        <v>0</v>
      </c>
      <c r="M34" s="83">
        <f>-(SUMIFS(Current!$G:$G,Current!$F:$F,$A34,Current!$B:$B,M$5)-SUMIFS(Current!$H:$H,Current!$F:$F,$A34,Current!$B:$B,M$5))</f>
        <v>0</v>
      </c>
      <c r="N34" s="83">
        <f>-(SUMIFS(Current!$G:$G,Current!$F:$F,$A34,Current!$B:$B,N$5)-SUMIFS(Current!$H:$H,Current!$F:$F,$A34,Current!$B:$B,N$5))</f>
        <v>0</v>
      </c>
    </row>
    <row r="35" spans="1:15" x14ac:dyDescent="0.2">
      <c r="A35" s="2" t="str">
        <f>Details!D34</f>
        <v>Payment - spare 17</v>
      </c>
      <c r="B35" s="83">
        <f t="shared" si="2"/>
        <v>0</v>
      </c>
      <c r="C35" s="83">
        <f>-(SUMIFS(Current!$G:$G,Current!$F:$F,$A35,Current!$B:$B,C$5)-SUMIFS(Current!$H:$H,Current!$F:$F,$A35,Current!$B:$B,C$5))</f>
        <v>0</v>
      </c>
      <c r="D35" s="83">
        <f>-(SUMIFS(Current!$G:$G,Current!$F:$F,$A35,Current!$B:$B,D$5)-SUMIFS(Current!$H:$H,Current!$F:$F,$A35,Current!$B:$B,D$5))</f>
        <v>0</v>
      </c>
      <c r="E35" s="83">
        <f>-(SUMIFS(Current!$G:$G,Current!$F:$F,$A35,Current!$B:$B,E$5)-SUMIFS(Current!$H:$H,Current!$F:$F,$A35,Current!$B:$B,E$5))</f>
        <v>0</v>
      </c>
      <c r="F35" s="83">
        <f>-(SUMIFS(Current!$G:$G,Current!$F:$F,$A35,Current!$B:$B,F$5)-SUMIFS(Current!$H:$H,Current!$F:$F,$A35,Current!$B:$B,F$5))</f>
        <v>0</v>
      </c>
      <c r="G35" s="83">
        <f>-(SUMIFS(Current!$G:$G,Current!$F:$F,$A35,Current!$B:$B,G$5)-SUMIFS(Current!$H:$H,Current!$F:$F,$A35,Current!$B:$B,G$5))</f>
        <v>0</v>
      </c>
      <c r="H35" s="83">
        <f>-(SUMIFS(Current!$G:$G,Current!$F:$F,$A35,Current!$B:$B,H$5)-SUMIFS(Current!$H:$H,Current!$F:$F,$A35,Current!$B:$B,H$5))</f>
        <v>0</v>
      </c>
      <c r="I35" s="83">
        <f>-(SUMIFS(Current!$G:$G,Current!$F:$F,$A35,Current!$B:$B,I$5)-SUMIFS(Current!$H:$H,Current!$F:$F,$A35,Current!$B:$B,I$5))</f>
        <v>0</v>
      </c>
      <c r="J35" s="83">
        <f>-(SUMIFS(Current!$G:$G,Current!$F:$F,$A35,Current!$B:$B,J$5)-SUMIFS(Current!$H:$H,Current!$F:$F,$A35,Current!$B:$B,J$5))</f>
        <v>0</v>
      </c>
      <c r="K35" s="83">
        <f>-(SUMIFS(Current!$G:$G,Current!$F:$F,$A35,Current!$B:$B,K$5)-SUMIFS(Current!$H:$H,Current!$F:$F,$A35,Current!$B:$B,K$5))</f>
        <v>0</v>
      </c>
      <c r="L35" s="83">
        <f>-(SUMIFS(Current!$G:$G,Current!$F:$F,$A35,Current!$B:$B,L$5)-SUMIFS(Current!$H:$H,Current!$F:$F,$A35,Current!$B:$B,L$5))</f>
        <v>0</v>
      </c>
      <c r="M35" s="83">
        <f>-(SUMIFS(Current!$G:$G,Current!$F:$F,$A35,Current!$B:$B,M$5)-SUMIFS(Current!$H:$H,Current!$F:$F,$A35,Current!$B:$B,M$5))</f>
        <v>0</v>
      </c>
      <c r="N35" s="83">
        <f>-(SUMIFS(Current!$G:$G,Current!$F:$F,$A35,Current!$B:$B,N$5)-SUMIFS(Current!$H:$H,Current!$F:$F,$A35,Current!$B:$B,N$5))</f>
        <v>0</v>
      </c>
    </row>
    <row r="36" spans="1:15" x14ac:dyDescent="0.2">
      <c r="A36" s="2" t="str">
        <f>Details!D35</f>
        <v>Payment - spare 18</v>
      </c>
      <c r="B36" s="83">
        <f t="shared" si="2"/>
        <v>0</v>
      </c>
      <c r="C36" s="83">
        <f>-(SUMIFS(Current!$G:$G,Current!$F:$F,$A36,Current!$B:$B,C$5)-SUMIFS(Current!$H:$H,Current!$F:$F,$A36,Current!$B:$B,C$5))</f>
        <v>0</v>
      </c>
      <c r="D36" s="83">
        <f>-(SUMIFS(Current!$G:$G,Current!$F:$F,$A36,Current!$B:$B,D$5)-SUMIFS(Current!$H:$H,Current!$F:$F,$A36,Current!$B:$B,D$5))</f>
        <v>0</v>
      </c>
      <c r="E36" s="83">
        <f>-(SUMIFS(Current!$G:$G,Current!$F:$F,$A36,Current!$B:$B,E$5)-SUMIFS(Current!$H:$H,Current!$F:$F,$A36,Current!$B:$B,E$5))</f>
        <v>0</v>
      </c>
      <c r="F36" s="83">
        <f>-(SUMIFS(Current!$G:$G,Current!$F:$F,$A36,Current!$B:$B,F$5)-SUMIFS(Current!$H:$H,Current!$F:$F,$A36,Current!$B:$B,F$5))</f>
        <v>0</v>
      </c>
      <c r="G36" s="83">
        <f>-(SUMIFS(Current!$G:$G,Current!$F:$F,$A36,Current!$B:$B,G$5)-SUMIFS(Current!$H:$H,Current!$F:$F,$A36,Current!$B:$B,G$5))</f>
        <v>0</v>
      </c>
      <c r="H36" s="83">
        <f>-(SUMIFS(Current!$G:$G,Current!$F:$F,$A36,Current!$B:$B,H$5)-SUMIFS(Current!$H:$H,Current!$F:$F,$A36,Current!$B:$B,H$5))</f>
        <v>0</v>
      </c>
      <c r="I36" s="83">
        <f>-(SUMIFS(Current!$G:$G,Current!$F:$F,$A36,Current!$B:$B,I$5)-SUMIFS(Current!$H:$H,Current!$F:$F,$A36,Current!$B:$B,I$5))</f>
        <v>0</v>
      </c>
      <c r="J36" s="83">
        <f>-(SUMIFS(Current!$G:$G,Current!$F:$F,$A36,Current!$B:$B,J$5)-SUMIFS(Current!$H:$H,Current!$F:$F,$A36,Current!$B:$B,J$5))</f>
        <v>0</v>
      </c>
      <c r="K36" s="83">
        <f>-(SUMIFS(Current!$G:$G,Current!$F:$F,$A36,Current!$B:$B,K$5)-SUMIFS(Current!$H:$H,Current!$F:$F,$A36,Current!$B:$B,K$5))</f>
        <v>0</v>
      </c>
      <c r="L36" s="83">
        <f>-(SUMIFS(Current!$G:$G,Current!$F:$F,$A36,Current!$B:$B,L$5)-SUMIFS(Current!$H:$H,Current!$F:$F,$A36,Current!$B:$B,L$5))</f>
        <v>0</v>
      </c>
      <c r="M36" s="83">
        <f>-(SUMIFS(Current!$G:$G,Current!$F:$F,$A36,Current!$B:$B,M$5)-SUMIFS(Current!$H:$H,Current!$F:$F,$A36,Current!$B:$B,M$5))</f>
        <v>0</v>
      </c>
      <c r="N36" s="83">
        <f>-(SUMIFS(Current!$G:$G,Current!$F:$F,$A36,Current!$B:$B,N$5)-SUMIFS(Current!$H:$H,Current!$F:$F,$A36,Current!$B:$B,N$5))</f>
        <v>0</v>
      </c>
    </row>
    <row r="37" spans="1:15" x14ac:dyDescent="0.2">
      <c r="A37" s="2" t="str">
        <f>Details!D36</f>
        <v>Payment - spare 19</v>
      </c>
      <c r="B37" s="83">
        <f t="shared" si="2"/>
        <v>0</v>
      </c>
      <c r="C37" s="83">
        <f>-(SUMIFS(Current!$G:$G,Current!$F:$F,$A37,Current!$B:$B,C$5)-SUMIFS(Current!$H:$H,Current!$F:$F,$A37,Current!$B:$B,C$5))</f>
        <v>0</v>
      </c>
      <c r="D37" s="83">
        <f>-(SUMIFS(Current!$G:$G,Current!$F:$F,$A37,Current!$B:$B,D$5)-SUMIFS(Current!$H:$H,Current!$F:$F,$A37,Current!$B:$B,D$5))</f>
        <v>0</v>
      </c>
      <c r="E37" s="83">
        <f>-(SUMIFS(Current!$G:$G,Current!$F:$F,$A37,Current!$B:$B,E$5)-SUMIFS(Current!$H:$H,Current!$F:$F,$A37,Current!$B:$B,E$5))</f>
        <v>0</v>
      </c>
      <c r="F37" s="83">
        <f>-(SUMIFS(Current!$G:$G,Current!$F:$F,$A37,Current!$B:$B,F$5)-SUMIFS(Current!$H:$H,Current!$F:$F,$A37,Current!$B:$B,F$5))</f>
        <v>0</v>
      </c>
      <c r="G37" s="83">
        <f>-(SUMIFS(Current!$G:$G,Current!$F:$F,$A37,Current!$B:$B,G$5)-SUMIFS(Current!$H:$H,Current!$F:$F,$A37,Current!$B:$B,G$5))</f>
        <v>0</v>
      </c>
      <c r="H37" s="83">
        <f>-(SUMIFS(Current!$G:$G,Current!$F:$F,$A37,Current!$B:$B,H$5)-SUMIFS(Current!$H:$H,Current!$F:$F,$A37,Current!$B:$B,H$5))</f>
        <v>0</v>
      </c>
      <c r="I37" s="83">
        <f>-(SUMIFS(Current!$G:$G,Current!$F:$F,$A37,Current!$B:$B,I$5)-SUMIFS(Current!$H:$H,Current!$F:$F,$A37,Current!$B:$B,I$5))</f>
        <v>0</v>
      </c>
      <c r="J37" s="83">
        <f>-(SUMIFS(Current!$G:$G,Current!$F:$F,$A37,Current!$B:$B,J$5)-SUMIFS(Current!$H:$H,Current!$F:$F,$A37,Current!$B:$B,J$5))</f>
        <v>0</v>
      </c>
      <c r="K37" s="83">
        <f>-(SUMIFS(Current!$G:$G,Current!$F:$F,$A37,Current!$B:$B,K$5)-SUMIFS(Current!$H:$H,Current!$F:$F,$A37,Current!$B:$B,K$5))</f>
        <v>0</v>
      </c>
      <c r="L37" s="83">
        <f>-(SUMIFS(Current!$G:$G,Current!$F:$F,$A37,Current!$B:$B,L$5)-SUMIFS(Current!$H:$H,Current!$F:$F,$A37,Current!$B:$B,L$5))</f>
        <v>0</v>
      </c>
      <c r="M37" s="83">
        <f>-(SUMIFS(Current!$G:$G,Current!$F:$F,$A37,Current!$B:$B,M$5)-SUMIFS(Current!$H:$H,Current!$F:$F,$A37,Current!$B:$B,M$5))</f>
        <v>0</v>
      </c>
      <c r="N37" s="83">
        <f>-(SUMIFS(Current!$G:$G,Current!$F:$F,$A37,Current!$B:$B,N$5)-SUMIFS(Current!$H:$H,Current!$F:$F,$A37,Current!$B:$B,N$5))</f>
        <v>0</v>
      </c>
    </row>
    <row r="38" spans="1:15" x14ac:dyDescent="0.2">
      <c r="A38" s="2" t="str">
        <f>Details!D37</f>
        <v>Payment - spare 20</v>
      </c>
      <c r="B38" s="83">
        <f t="shared" si="2"/>
        <v>0</v>
      </c>
      <c r="C38" s="83">
        <f>-(SUMIFS(Current!$G:$G,Current!$F:$F,$A38,Current!$B:$B,C$5)-SUMIFS(Current!$H:$H,Current!$F:$F,$A38,Current!$B:$B,C$5))</f>
        <v>0</v>
      </c>
      <c r="D38" s="83">
        <f>-(SUMIFS(Current!$G:$G,Current!$F:$F,$A38,Current!$B:$B,D$5)-SUMIFS(Current!$H:$H,Current!$F:$F,$A38,Current!$B:$B,D$5))</f>
        <v>0</v>
      </c>
      <c r="E38" s="83">
        <f>-(SUMIFS(Current!$G:$G,Current!$F:$F,$A38,Current!$B:$B,E$5)-SUMIFS(Current!$H:$H,Current!$F:$F,$A38,Current!$B:$B,E$5))</f>
        <v>0</v>
      </c>
      <c r="F38" s="83">
        <f>-(SUMIFS(Current!$G:$G,Current!$F:$F,$A38,Current!$B:$B,F$5)-SUMIFS(Current!$H:$H,Current!$F:$F,$A38,Current!$B:$B,F$5))</f>
        <v>0</v>
      </c>
      <c r="G38" s="83">
        <f>-(SUMIFS(Current!$G:$G,Current!$F:$F,$A38,Current!$B:$B,G$5)-SUMIFS(Current!$H:$H,Current!$F:$F,$A38,Current!$B:$B,G$5))</f>
        <v>0</v>
      </c>
      <c r="H38" s="83">
        <f>-(SUMIFS(Current!$G:$G,Current!$F:$F,$A38,Current!$B:$B,H$5)-SUMIFS(Current!$H:$H,Current!$F:$F,$A38,Current!$B:$B,H$5))</f>
        <v>0</v>
      </c>
      <c r="I38" s="83">
        <f>-(SUMIFS(Current!$G:$G,Current!$F:$F,$A38,Current!$B:$B,I$5)-SUMIFS(Current!$H:$H,Current!$F:$F,$A38,Current!$B:$B,I$5))</f>
        <v>0</v>
      </c>
      <c r="J38" s="83">
        <f>-(SUMIFS(Current!$G:$G,Current!$F:$F,$A38,Current!$B:$B,J$5)-SUMIFS(Current!$H:$H,Current!$F:$F,$A38,Current!$B:$B,J$5))</f>
        <v>0</v>
      </c>
      <c r="K38" s="83">
        <f>-(SUMIFS(Current!$G:$G,Current!$F:$F,$A38,Current!$B:$B,K$5)-SUMIFS(Current!$H:$H,Current!$F:$F,$A38,Current!$B:$B,K$5))</f>
        <v>0</v>
      </c>
      <c r="L38" s="83">
        <f>-(SUMIFS(Current!$G:$G,Current!$F:$F,$A38,Current!$B:$B,L$5)-SUMIFS(Current!$H:$H,Current!$F:$F,$A38,Current!$B:$B,L$5))</f>
        <v>0</v>
      </c>
      <c r="M38" s="83">
        <f>-(SUMIFS(Current!$G:$G,Current!$F:$F,$A38,Current!$B:$B,M$5)-SUMIFS(Current!$H:$H,Current!$F:$F,$A38,Current!$B:$B,M$5))</f>
        <v>0</v>
      </c>
      <c r="N38" s="83">
        <f>-(SUMIFS(Current!$G:$G,Current!$F:$F,$A38,Current!$B:$B,N$5)-SUMIFS(Current!$H:$H,Current!$F:$F,$A38,Current!$B:$B,N$5))</f>
        <v>0</v>
      </c>
    </row>
    <row r="39" spans="1:15" x14ac:dyDescent="0.2">
      <c r="A39" s="2" t="str">
        <f>Details!D38</f>
        <v>Payment - spare 21</v>
      </c>
      <c r="B39" s="83">
        <f t="shared" si="2"/>
        <v>0</v>
      </c>
      <c r="C39" s="83">
        <f>-(SUMIFS(Current!$G:$G,Current!$F:$F,$A39,Current!$B:$B,C$5)-SUMIFS(Current!$H:$H,Current!$F:$F,$A39,Current!$B:$B,C$5))</f>
        <v>0</v>
      </c>
      <c r="D39" s="83">
        <f>-(SUMIFS(Current!$G:$G,Current!$F:$F,$A39,Current!$B:$B,D$5)-SUMIFS(Current!$H:$H,Current!$F:$F,$A39,Current!$B:$B,D$5))</f>
        <v>0</v>
      </c>
      <c r="E39" s="83">
        <f>-(SUMIFS(Current!$G:$G,Current!$F:$F,$A39,Current!$B:$B,E$5)-SUMIFS(Current!$H:$H,Current!$F:$F,$A39,Current!$B:$B,E$5))</f>
        <v>0</v>
      </c>
      <c r="F39" s="83">
        <f>-(SUMIFS(Current!$G:$G,Current!$F:$F,$A39,Current!$B:$B,F$5)-SUMIFS(Current!$H:$H,Current!$F:$F,$A39,Current!$B:$B,F$5))</f>
        <v>0</v>
      </c>
      <c r="G39" s="83">
        <f>-(SUMIFS(Current!$G:$G,Current!$F:$F,$A39,Current!$B:$B,G$5)-SUMIFS(Current!$H:$H,Current!$F:$F,$A39,Current!$B:$B,G$5))</f>
        <v>0</v>
      </c>
      <c r="H39" s="83">
        <f>-(SUMIFS(Current!$G:$G,Current!$F:$F,$A39,Current!$B:$B,H$5)-SUMIFS(Current!$H:$H,Current!$F:$F,$A39,Current!$B:$B,H$5))</f>
        <v>0</v>
      </c>
      <c r="I39" s="83">
        <f>-(SUMIFS(Current!$G:$G,Current!$F:$F,$A39,Current!$B:$B,I$5)-SUMIFS(Current!$H:$H,Current!$F:$F,$A39,Current!$B:$B,I$5))</f>
        <v>0</v>
      </c>
      <c r="J39" s="83">
        <f>-(SUMIFS(Current!$G:$G,Current!$F:$F,$A39,Current!$B:$B,J$5)-SUMIFS(Current!$H:$H,Current!$F:$F,$A39,Current!$B:$B,J$5))</f>
        <v>0</v>
      </c>
      <c r="K39" s="83">
        <f>-(SUMIFS(Current!$G:$G,Current!$F:$F,$A39,Current!$B:$B,K$5)-SUMIFS(Current!$H:$H,Current!$F:$F,$A39,Current!$B:$B,K$5))</f>
        <v>0</v>
      </c>
      <c r="L39" s="83">
        <f>-(SUMIFS(Current!$G:$G,Current!$F:$F,$A39,Current!$B:$B,L$5)-SUMIFS(Current!$H:$H,Current!$F:$F,$A39,Current!$B:$B,L$5))</f>
        <v>0</v>
      </c>
      <c r="M39" s="83">
        <f>-(SUMIFS(Current!$G:$G,Current!$F:$F,$A39,Current!$B:$B,M$5)-SUMIFS(Current!$H:$H,Current!$F:$F,$A39,Current!$B:$B,M$5))</f>
        <v>0</v>
      </c>
      <c r="N39" s="83">
        <f>-(SUMIFS(Current!$G:$G,Current!$F:$F,$A39,Current!$B:$B,N$5)-SUMIFS(Current!$H:$H,Current!$F:$F,$A39,Current!$B:$B,N$5))</f>
        <v>0</v>
      </c>
    </row>
    <row r="40" spans="1:15" x14ac:dyDescent="0.2">
      <c r="A40" s="2" t="str">
        <f>Details!D39</f>
        <v>Payment - spare 22</v>
      </c>
      <c r="B40" s="83">
        <f t="shared" si="2"/>
        <v>0</v>
      </c>
      <c r="C40" s="83">
        <f>-(SUMIFS(Current!$G:$G,Current!$F:$F,$A40,Current!$B:$B,C$5)-SUMIFS(Current!$H:$H,Current!$F:$F,$A40,Current!$B:$B,C$5))</f>
        <v>0</v>
      </c>
      <c r="D40" s="83">
        <f>-(SUMIFS(Current!$G:$G,Current!$F:$F,$A40,Current!$B:$B,D$5)-SUMIFS(Current!$H:$H,Current!$F:$F,$A40,Current!$B:$B,D$5))</f>
        <v>0</v>
      </c>
      <c r="E40" s="83">
        <f>-(SUMIFS(Current!$G:$G,Current!$F:$F,$A40,Current!$B:$B,E$5)-SUMIFS(Current!$H:$H,Current!$F:$F,$A40,Current!$B:$B,E$5))</f>
        <v>0</v>
      </c>
      <c r="F40" s="83">
        <f>-(SUMIFS(Current!$G:$G,Current!$F:$F,$A40,Current!$B:$B,F$5)-SUMIFS(Current!$H:$H,Current!$F:$F,$A40,Current!$B:$B,F$5))</f>
        <v>0</v>
      </c>
      <c r="G40" s="83">
        <f>-(SUMIFS(Current!$G:$G,Current!$F:$F,$A40,Current!$B:$B,G$5)-SUMIFS(Current!$H:$H,Current!$F:$F,$A40,Current!$B:$B,G$5))</f>
        <v>0</v>
      </c>
      <c r="H40" s="83">
        <f>-(SUMIFS(Current!$G:$G,Current!$F:$F,$A40,Current!$B:$B,H$5)-SUMIFS(Current!$H:$H,Current!$F:$F,$A40,Current!$B:$B,H$5))</f>
        <v>0</v>
      </c>
      <c r="I40" s="83">
        <f>-(SUMIFS(Current!$G:$G,Current!$F:$F,$A40,Current!$B:$B,I$5)-SUMIFS(Current!$H:$H,Current!$F:$F,$A40,Current!$B:$B,I$5))</f>
        <v>0</v>
      </c>
      <c r="J40" s="83">
        <f>-(SUMIFS(Current!$G:$G,Current!$F:$F,$A40,Current!$B:$B,J$5)-SUMIFS(Current!$H:$H,Current!$F:$F,$A40,Current!$B:$B,J$5))</f>
        <v>0</v>
      </c>
      <c r="K40" s="83">
        <f>-(SUMIFS(Current!$G:$G,Current!$F:$F,$A40,Current!$B:$B,K$5)-SUMIFS(Current!$H:$H,Current!$F:$F,$A40,Current!$B:$B,K$5))</f>
        <v>0</v>
      </c>
      <c r="L40" s="83">
        <f>-(SUMIFS(Current!$G:$G,Current!$F:$F,$A40,Current!$B:$B,L$5)-SUMIFS(Current!$H:$H,Current!$F:$F,$A40,Current!$B:$B,L$5))</f>
        <v>0</v>
      </c>
      <c r="M40" s="83">
        <f>-(SUMIFS(Current!$G:$G,Current!$F:$F,$A40,Current!$B:$B,M$5)-SUMIFS(Current!$H:$H,Current!$F:$F,$A40,Current!$B:$B,M$5))</f>
        <v>0</v>
      </c>
      <c r="N40" s="83">
        <f>-(SUMIFS(Current!$G:$G,Current!$F:$F,$A40,Current!$B:$B,N$5)-SUMIFS(Current!$H:$H,Current!$F:$F,$A40,Current!$B:$B,N$5))</f>
        <v>0</v>
      </c>
    </row>
    <row r="41" spans="1:15" x14ac:dyDescent="0.2">
      <c r="A41" s="2" t="str">
        <f>Details!D40</f>
        <v>Payment - spare 23</v>
      </c>
      <c r="B41" s="83">
        <f t="shared" si="2"/>
        <v>0</v>
      </c>
      <c r="C41" s="83">
        <f>-(SUMIFS(Current!$G:$G,Current!$F:$F,$A41,Current!$B:$B,C$5)-SUMIFS(Current!$H:$H,Current!$F:$F,$A41,Current!$B:$B,C$5))</f>
        <v>0</v>
      </c>
      <c r="D41" s="83">
        <f>-(SUMIFS(Current!$G:$G,Current!$F:$F,$A41,Current!$B:$B,D$5)-SUMIFS(Current!$H:$H,Current!$F:$F,$A41,Current!$B:$B,D$5))</f>
        <v>0</v>
      </c>
      <c r="E41" s="83">
        <f>-(SUMIFS(Current!$G:$G,Current!$F:$F,$A41,Current!$B:$B,E$5)-SUMIFS(Current!$H:$H,Current!$F:$F,$A41,Current!$B:$B,E$5))</f>
        <v>0</v>
      </c>
      <c r="F41" s="83">
        <f>-(SUMIFS(Current!$G:$G,Current!$F:$F,$A41,Current!$B:$B,F$5)-SUMIFS(Current!$H:$H,Current!$F:$F,$A41,Current!$B:$B,F$5))</f>
        <v>0</v>
      </c>
      <c r="G41" s="83">
        <f>-(SUMIFS(Current!$G:$G,Current!$F:$F,$A41,Current!$B:$B,G$5)-SUMIFS(Current!$H:$H,Current!$F:$F,$A41,Current!$B:$B,G$5))</f>
        <v>0</v>
      </c>
      <c r="H41" s="83">
        <f>-(SUMIFS(Current!$G:$G,Current!$F:$F,$A41,Current!$B:$B,H$5)-SUMIFS(Current!$H:$H,Current!$F:$F,$A41,Current!$B:$B,H$5))</f>
        <v>0</v>
      </c>
      <c r="I41" s="83">
        <f>-(SUMIFS(Current!$G:$G,Current!$F:$F,$A41,Current!$B:$B,I$5)-SUMIFS(Current!$H:$H,Current!$F:$F,$A41,Current!$B:$B,I$5))</f>
        <v>0</v>
      </c>
      <c r="J41" s="83">
        <f>-(SUMIFS(Current!$G:$G,Current!$F:$F,$A41,Current!$B:$B,J$5)-SUMIFS(Current!$H:$H,Current!$F:$F,$A41,Current!$B:$B,J$5))</f>
        <v>0</v>
      </c>
      <c r="K41" s="83">
        <f>-(SUMIFS(Current!$G:$G,Current!$F:$F,$A41,Current!$B:$B,K$5)-SUMIFS(Current!$H:$H,Current!$F:$F,$A41,Current!$B:$B,K$5))</f>
        <v>0</v>
      </c>
      <c r="L41" s="83">
        <f>-(SUMIFS(Current!$G:$G,Current!$F:$F,$A41,Current!$B:$B,L$5)-SUMIFS(Current!$H:$H,Current!$F:$F,$A41,Current!$B:$B,L$5))</f>
        <v>0</v>
      </c>
      <c r="M41" s="83">
        <f>-(SUMIFS(Current!$G:$G,Current!$F:$F,$A41,Current!$B:$B,M$5)-SUMIFS(Current!$H:$H,Current!$F:$F,$A41,Current!$B:$B,M$5))</f>
        <v>0</v>
      </c>
      <c r="N41" s="83">
        <f>-(SUMIFS(Current!$G:$G,Current!$F:$F,$A41,Current!$B:$B,N$5)-SUMIFS(Current!$H:$H,Current!$F:$F,$A41,Current!$B:$B,N$5))</f>
        <v>0</v>
      </c>
    </row>
    <row r="42" spans="1:15" x14ac:dyDescent="0.2">
      <c r="A42" s="2" t="str">
        <f>Details!D41</f>
        <v>Payment - spare 24</v>
      </c>
      <c r="B42" s="83">
        <f t="shared" si="2"/>
        <v>0</v>
      </c>
      <c r="C42" s="83">
        <f>-(SUMIFS(Current!$G:$G,Current!$F:$F,$A42,Current!$B:$B,C$5)-SUMIFS(Current!$H:$H,Current!$F:$F,$A42,Current!$B:$B,C$5))</f>
        <v>0</v>
      </c>
      <c r="D42" s="83">
        <f>-(SUMIFS(Current!$G:$G,Current!$F:$F,$A42,Current!$B:$B,D$5)-SUMIFS(Current!$H:$H,Current!$F:$F,$A42,Current!$B:$B,D$5))</f>
        <v>0</v>
      </c>
      <c r="E42" s="83">
        <f>-(SUMIFS(Current!$G:$G,Current!$F:$F,$A42,Current!$B:$B,E$5)-SUMIFS(Current!$H:$H,Current!$F:$F,$A42,Current!$B:$B,E$5))</f>
        <v>0</v>
      </c>
      <c r="F42" s="83">
        <f>-(SUMIFS(Current!$G:$G,Current!$F:$F,$A42,Current!$B:$B,F$5)-SUMIFS(Current!$H:$H,Current!$F:$F,$A42,Current!$B:$B,F$5))</f>
        <v>0</v>
      </c>
      <c r="G42" s="83">
        <f>-(SUMIFS(Current!$G:$G,Current!$F:$F,$A42,Current!$B:$B,G$5)-SUMIFS(Current!$H:$H,Current!$F:$F,$A42,Current!$B:$B,G$5))</f>
        <v>0</v>
      </c>
      <c r="H42" s="83">
        <f>-(SUMIFS(Current!$G:$G,Current!$F:$F,$A42,Current!$B:$B,H$5)-SUMIFS(Current!$H:$H,Current!$F:$F,$A42,Current!$B:$B,H$5))</f>
        <v>0</v>
      </c>
      <c r="I42" s="83">
        <f>-(SUMIFS(Current!$G:$G,Current!$F:$F,$A42,Current!$B:$B,I$5)-SUMIFS(Current!$H:$H,Current!$F:$F,$A42,Current!$B:$B,I$5))</f>
        <v>0</v>
      </c>
      <c r="J42" s="83">
        <f>-(SUMIFS(Current!$G:$G,Current!$F:$F,$A42,Current!$B:$B,J$5)-SUMIFS(Current!$H:$H,Current!$F:$F,$A42,Current!$B:$B,J$5))</f>
        <v>0</v>
      </c>
      <c r="K42" s="83">
        <f>-(SUMIFS(Current!$G:$G,Current!$F:$F,$A42,Current!$B:$B,K$5)-SUMIFS(Current!$H:$H,Current!$F:$F,$A42,Current!$B:$B,K$5))</f>
        <v>0</v>
      </c>
      <c r="L42" s="83">
        <f>-(SUMIFS(Current!$G:$G,Current!$F:$F,$A42,Current!$B:$B,L$5)-SUMIFS(Current!$H:$H,Current!$F:$F,$A42,Current!$B:$B,L$5))</f>
        <v>0</v>
      </c>
      <c r="M42" s="83">
        <f>-(SUMIFS(Current!$G:$G,Current!$F:$F,$A42,Current!$B:$B,M$5)-SUMIFS(Current!$H:$H,Current!$F:$F,$A42,Current!$B:$B,M$5))</f>
        <v>0</v>
      </c>
      <c r="N42" s="83">
        <f>-(SUMIFS(Current!$G:$G,Current!$F:$F,$A42,Current!$B:$B,N$5)-SUMIFS(Current!$H:$H,Current!$F:$F,$A42,Current!$B:$B,N$5))</f>
        <v>0</v>
      </c>
    </row>
    <row r="43" spans="1:15" x14ac:dyDescent="0.2">
      <c r="A43" s="2" t="str">
        <f>Details!D42</f>
        <v>Payment - spare 25</v>
      </c>
      <c r="B43" s="83">
        <f t="shared" si="2"/>
        <v>0</v>
      </c>
      <c r="C43" s="83">
        <f>-(SUMIFS(Current!$G:$G,Current!$F:$F,$A43,Current!$B:$B,C$5)-SUMIFS(Current!$H:$H,Current!$F:$F,$A43,Current!$B:$B,C$5))</f>
        <v>0</v>
      </c>
      <c r="D43" s="83">
        <f>-(SUMIFS(Current!$G:$G,Current!$F:$F,$A43,Current!$B:$B,D$5)-SUMIFS(Current!$H:$H,Current!$F:$F,$A43,Current!$B:$B,D$5))</f>
        <v>0</v>
      </c>
      <c r="E43" s="83">
        <f>-(SUMIFS(Current!$G:$G,Current!$F:$F,$A43,Current!$B:$B,E$5)-SUMIFS(Current!$H:$H,Current!$F:$F,$A43,Current!$B:$B,E$5))</f>
        <v>0</v>
      </c>
      <c r="F43" s="83">
        <f>-(SUMIFS(Current!$G:$G,Current!$F:$F,$A43,Current!$B:$B,F$5)-SUMIFS(Current!$H:$H,Current!$F:$F,$A43,Current!$B:$B,F$5))</f>
        <v>0</v>
      </c>
      <c r="G43" s="83">
        <f>-(SUMIFS(Current!$G:$G,Current!$F:$F,$A43,Current!$B:$B,G$5)-SUMIFS(Current!$H:$H,Current!$F:$F,$A43,Current!$B:$B,G$5))</f>
        <v>0</v>
      </c>
      <c r="H43" s="83">
        <f>-(SUMIFS(Current!$G:$G,Current!$F:$F,$A43,Current!$B:$B,H$5)-SUMIFS(Current!$H:$H,Current!$F:$F,$A43,Current!$B:$B,H$5))</f>
        <v>0</v>
      </c>
      <c r="I43" s="83">
        <f>-(SUMIFS(Current!$G:$G,Current!$F:$F,$A43,Current!$B:$B,I$5)-SUMIFS(Current!$H:$H,Current!$F:$F,$A43,Current!$B:$B,I$5))</f>
        <v>0</v>
      </c>
      <c r="J43" s="83">
        <f>-(SUMIFS(Current!$G:$G,Current!$F:$F,$A43,Current!$B:$B,J$5)-SUMIFS(Current!$H:$H,Current!$F:$F,$A43,Current!$B:$B,J$5))</f>
        <v>0</v>
      </c>
      <c r="K43" s="83">
        <f>-(SUMIFS(Current!$G:$G,Current!$F:$F,$A43,Current!$B:$B,K$5)-SUMIFS(Current!$H:$H,Current!$F:$F,$A43,Current!$B:$B,K$5))</f>
        <v>0</v>
      </c>
      <c r="L43" s="83">
        <f>-(SUMIFS(Current!$G:$G,Current!$F:$F,$A43,Current!$B:$B,L$5)-SUMIFS(Current!$H:$H,Current!$F:$F,$A43,Current!$B:$B,L$5))</f>
        <v>0</v>
      </c>
      <c r="M43" s="83">
        <f>-(SUMIFS(Current!$G:$G,Current!$F:$F,$A43,Current!$B:$B,M$5)-SUMIFS(Current!$H:$H,Current!$F:$F,$A43,Current!$B:$B,M$5))</f>
        <v>0</v>
      </c>
      <c r="N43" s="83">
        <f>-(SUMIFS(Current!$G:$G,Current!$F:$F,$A43,Current!$B:$B,N$5)-SUMIFS(Current!$H:$H,Current!$F:$F,$A43,Current!$B:$B,N$5))</f>
        <v>0</v>
      </c>
    </row>
    <row r="44" spans="1:15" ht="15.75" x14ac:dyDescent="0.2">
      <c r="B44" s="84">
        <f t="shared" ref="B44:N44" si="3">SUM(B19:B43)</f>
        <v>0</v>
      </c>
      <c r="C44" s="84">
        <f t="shared" si="3"/>
        <v>0</v>
      </c>
      <c r="D44" s="84">
        <f t="shared" si="3"/>
        <v>0</v>
      </c>
      <c r="E44" s="84">
        <f t="shared" si="3"/>
        <v>0</v>
      </c>
      <c r="F44" s="84">
        <f t="shared" si="3"/>
        <v>0</v>
      </c>
      <c r="G44" s="84">
        <f t="shared" si="3"/>
        <v>0</v>
      </c>
      <c r="H44" s="84">
        <f t="shared" si="3"/>
        <v>0</v>
      </c>
      <c r="I44" s="84">
        <f t="shared" si="3"/>
        <v>0</v>
      </c>
      <c r="J44" s="84">
        <f t="shared" si="3"/>
        <v>0</v>
      </c>
      <c r="K44" s="84">
        <f t="shared" si="3"/>
        <v>0</v>
      </c>
      <c r="L44" s="84">
        <f t="shared" si="3"/>
        <v>0</v>
      </c>
      <c r="M44" s="84">
        <f t="shared" si="3"/>
        <v>0</v>
      </c>
      <c r="N44" s="84">
        <f t="shared" si="3"/>
        <v>0</v>
      </c>
      <c r="O44" s="2"/>
    </row>
    <row r="45" spans="1:15" x14ac:dyDescent="0.2"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2"/>
    </row>
    <row r="46" spans="1:15" ht="15.75" x14ac:dyDescent="0.25">
      <c r="A46" s="1" t="s">
        <v>136</v>
      </c>
      <c r="B46" s="83">
        <f>B17-B44</f>
        <v>0</v>
      </c>
      <c r="C46" s="83">
        <f>C17-C44</f>
        <v>0</v>
      </c>
      <c r="D46" s="83">
        <f t="shared" ref="D46:N46" si="4">D17-D44</f>
        <v>0</v>
      </c>
      <c r="E46" s="83">
        <f t="shared" si="4"/>
        <v>0</v>
      </c>
      <c r="F46" s="83">
        <f t="shared" si="4"/>
        <v>0</v>
      </c>
      <c r="G46" s="83">
        <f t="shared" si="4"/>
        <v>0</v>
      </c>
      <c r="H46" s="83">
        <f t="shared" si="4"/>
        <v>0</v>
      </c>
      <c r="I46" s="83">
        <f t="shared" si="4"/>
        <v>0</v>
      </c>
      <c r="J46" s="83">
        <f t="shared" si="4"/>
        <v>0</v>
      </c>
      <c r="K46" s="83">
        <f t="shared" si="4"/>
        <v>0</v>
      </c>
      <c r="L46" s="83">
        <f t="shared" si="4"/>
        <v>0</v>
      </c>
      <c r="M46" s="83">
        <f t="shared" si="4"/>
        <v>0</v>
      </c>
      <c r="N46" s="83">
        <f t="shared" si="4"/>
        <v>0</v>
      </c>
      <c r="O46" s="1"/>
    </row>
    <row r="47" spans="1:15" x14ac:dyDescent="0.2"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</row>
    <row r="48" spans="1:15" x14ac:dyDescent="0.2">
      <c r="A48" s="2" t="str">
        <f>Details!D7</f>
        <v>Transfer</v>
      </c>
      <c r="B48" s="83">
        <f>SUM(C48:N48)</f>
        <v>0</v>
      </c>
      <c r="C48" s="83">
        <f>(SUMIFS(Current!$G:$G,Current!$F:$F,$A48,Current!$B:$B,C$5)-SUMIFS(Current!$H:$H,Current!$F:$F,$A48,Current!$B:$B,C$5))</f>
        <v>0</v>
      </c>
      <c r="D48" s="83">
        <f>(SUMIFS(Current!$G:$G,Current!$F:$F,$A48,Current!$B:$B,D$5)-SUMIFS(Current!$H:$H,Current!$F:$F,$A48,Current!$B:$B,D$5))</f>
        <v>0</v>
      </c>
      <c r="E48" s="83">
        <f>(SUMIFS(Current!$G:$G,Current!$F:$F,$A48,Current!$B:$B,E$5)-SUMIFS(Current!$H:$H,Current!$F:$F,$A48,Current!$B:$B,E$5))</f>
        <v>0</v>
      </c>
      <c r="F48" s="83">
        <f>(SUMIFS(Current!$G:$G,Current!$F:$F,$A48,Current!$B:$B,F$5)-SUMIFS(Current!$H:$H,Current!$F:$F,$A48,Current!$B:$B,F$5))</f>
        <v>0</v>
      </c>
      <c r="G48" s="83">
        <f>(SUMIFS(Current!$G:$G,Current!$F:$F,$A48,Current!$B:$B,G$5)-SUMIFS(Current!$H:$H,Current!$F:$F,$A48,Current!$B:$B,G$5))</f>
        <v>0</v>
      </c>
      <c r="H48" s="83">
        <f>(SUMIFS(Current!$G:$G,Current!$F:$F,$A48,Current!$B:$B,H$5)-SUMIFS(Current!$H:$H,Current!$F:$F,$A48,Current!$B:$B,H$5))</f>
        <v>0</v>
      </c>
      <c r="I48" s="83">
        <f>(SUMIFS(Current!$G:$G,Current!$F:$F,$A48,Current!$B:$B,I$5)-SUMIFS(Current!$H:$H,Current!$F:$F,$A48,Current!$B:$B,I$5))</f>
        <v>0</v>
      </c>
      <c r="J48" s="83">
        <f>(SUMIFS(Current!$G:$G,Current!$F:$F,$A48,Current!$B:$B,J$5)-SUMIFS(Current!$H:$H,Current!$F:$F,$A48,Current!$B:$B,J$5))</f>
        <v>0</v>
      </c>
      <c r="K48" s="83">
        <f>(SUMIFS(Current!$G:$G,Current!$F:$F,$A48,Current!$B:$B,K$5)-SUMIFS(Current!$H:$H,Current!$F:$F,$A48,Current!$B:$B,K$5))</f>
        <v>0</v>
      </c>
      <c r="L48" s="83">
        <f>(SUMIFS(Current!$G:$G,Current!$F:$F,$A48,Current!$B:$B,L$5)-SUMIFS(Current!$H:$H,Current!$F:$F,$A48,Current!$B:$B,L$5))</f>
        <v>0</v>
      </c>
      <c r="M48" s="83">
        <f>(SUMIFS(Current!$G:$G,Current!$F:$F,$A48,Current!$B:$B,M$5)-SUMIFS(Current!$H:$H,Current!$F:$F,$A48,Current!$B:$B,M$5))</f>
        <v>0</v>
      </c>
      <c r="N48" s="83">
        <f>(SUMIFS(Current!$G:$G,Current!$F:$F,$A48,Current!$B:$B,N$5)-SUMIFS(Current!$H:$H,Current!$F:$F,$A48,Current!$B:$B,N$5))</f>
        <v>0</v>
      </c>
    </row>
    <row r="49" spans="1:14" x14ac:dyDescent="0.2">
      <c r="A49" s="2" t="str">
        <f>Details!D6</f>
        <v>Balance brought forward</v>
      </c>
      <c r="B49" s="83">
        <f>SUM(C49:N49)</f>
        <v>0</v>
      </c>
      <c r="C49" s="83">
        <f>(SUMIFS(Current!$G:$G,Current!$F:$F,$A49,Current!$B:$B,C$5)-SUMIFS(Current!$H:$H,Current!$F:$F,$A49,Current!$B:$B,C$5))</f>
        <v>0</v>
      </c>
      <c r="D49" s="83">
        <f>(SUMIFS(Current!$G:$G,Current!$F:$F,$A49,Current!$B:$B,D$5)-SUMIFS(Current!$H:$H,Current!$F:$F,$A49,Current!$B:$B,D$5))</f>
        <v>0</v>
      </c>
      <c r="E49" s="83">
        <f>(SUMIFS(Current!$G:$G,Current!$F:$F,$A49,Current!$B:$B,E$5)-SUMIFS(Current!$H:$H,Current!$F:$F,$A49,Current!$B:$B,E$5))</f>
        <v>0</v>
      </c>
      <c r="F49" s="83">
        <f>(SUMIFS(Current!$G:$G,Current!$F:$F,$A49,Current!$B:$B,F$5)-SUMIFS(Current!$H:$H,Current!$F:$F,$A49,Current!$B:$B,F$5))</f>
        <v>0</v>
      </c>
      <c r="G49" s="83">
        <f>(SUMIFS(Current!$G:$G,Current!$F:$F,$A49,Current!$B:$B,G$5)-SUMIFS(Current!$H:$H,Current!$F:$F,$A49,Current!$B:$B,G$5))</f>
        <v>0</v>
      </c>
      <c r="H49" s="83">
        <f>(SUMIFS(Current!$G:$G,Current!$F:$F,$A49,Current!$B:$B,H$5)-SUMIFS(Current!$H:$H,Current!$F:$F,$A49,Current!$B:$B,H$5))</f>
        <v>0</v>
      </c>
      <c r="I49" s="83">
        <f>(SUMIFS(Current!$G:$G,Current!$F:$F,$A49,Current!$B:$B,I$5)-SUMIFS(Current!$H:$H,Current!$F:$F,$A49,Current!$B:$B,I$5))</f>
        <v>0</v>
      </c>
      <c r="J49" s="83">
        <f>(SUMIFS(Current!$G:$G,Current!$F:$F,$A49,Current!$B:$B,J$5)-SUMIFS(Current!$H:$H,Current!$F:$F,$A49,Current!$B:$B,J$5))</f>
        <v>0</v>
      </c>
      <c r="K49" s="83">
        <f>(SUMIFS(Current!$G:$G,Current!$F:$F,$A49,Current!$B:$B,K$5)-SUMIFS(Current!$H:$H,Current!$F:$F,$A49,Current!$B:$B,K$5))</f>
        <v>0</v>
      </c>
      <c r="L49" s="83">
        <f>(SUMIFS(Current!$G:$G,Current!$F:$F,$A49,Current!$B:$B,L$5)-SUMIFS(Current!$H:$H,Current!$F:$F,$A49,Current!$B:$B,L$5))</f>
        <v>0</v>
      </c>
      <c r="M49" s="83">
        <f>(SUMIFS(Current!$G:$G,Current!$F:$F,$A49,Current!$B:$B,M$5)-SUMIFS(Current!$H:$H,Current!$F:$F,$A49,Current!$B:$B,M$5))</f>
        <v>0</v>
      </c>
      <c r="N49" s="83">
        <f>(SUMIFS(Current!$G:$G,Current!$F:$F,$A49,Current!$B:$B,N$5)-SUMIFS(Current!$H:$H,Current!$F:$F,$A49,Current!$B:$B,N$5))</f>
        <v>0</v>
      </c>
    </row>
    <row r="50" spans="1:14" ht="16.5" thickBot="1" x14ac:dyDescent="0.3">
      <c r="A50" s="1" t="s">
        <v>155</v>
      </c>
      <c r="B50" s="85">
        <f>ROUND((B46+B48+B49),2)</f>
        <v>0</v>
      </c>
      <c r="C50" s="85">
        <f t="shared" ref="C50:N50" si="5">ROUND((C46+C48+C49),2)</f>
        <v>0</v>
      </c>
      <c r="D50" s="85">
        <f t="shared" si="5"/>
        <v>0</v>
      </c>
      <c r="E50" s="85">
        <f t="shared" si="5"/>
        <v>0</v>
      </c>
      <c r="F50" s="85">
        <f t="shared" si="5"/>
        <v>0</v>
      </c>
      <c r="G50" s="85">
        <f t="shared" si="5"/>
        <v>0</v>
      </c>
      <c r="H50" s="85">
        <f t="shared" si="5"/>
        <v>0</v>
      </c>
      <c r="I50" s="85">
        <f t="shared" si="5"/>
        <v>0</v>
      </c>
      <c r="J50" s="85">
        <f t="shared" si="5"/>
        <v>0</v>
      </c>
      <c r="K50" s="85">
        <f t="shared" si="5"/>
        <v>0</v>
      </c>
      <c r="L50" s="85">
        <f t="shared" si="5"/>
        <v>0</v>
      </c>
      <c r="M50" s="85">
        <f t="shared" si="5"/>
        <v>0</v>
      </c>
      <c r="N50" s="85">
        <f t="shared" si="5"/>
        <v>0</v>
      </c>
    </row>
    <row r="51" spans="1:14" ht="15.75" thickTop="1" x14ac:dyDescent="0.2"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</row>
    <row r="52" spans="1:14" x14ac:dyDescent="0.2">
      <c r="A52" s="4" t="s">
        <v>141</v>
      </c>
      <c r="B52" s="86">
        <f>ROUND(B50-Current!I1,2)</f>
        <v>0</v>
      </c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</row>
    <row r="53" spans="1:14" x14ac:dyDescent="0.2"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</row>
  </sheetData>
  <sheetProtection sheet="1" objects="1" scenarios="1" formatCells="0" formatColumns="0" formatRows="0"/>
  <pageMargins left="0.59055118110236227" right="0.59055118110236227" top="0.78740157480314965" bottom="0.59055118110236227" header="0.51181102362204722" footer="0.51181102362204722"/>
  <pageSetup paperSize="9" scale="5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3"/>
  <sheetViews>
    <sheetView topLeftCell="B28" workbookViewId="0">
      <selection activeCell="G55" sqref="G55"/>
    </sheetView>
    <sheetView workbookViewId="1"/>
  </sheetViews>
  <sheetFormatPr defaultColWidth="8.85546875" defaultRowHeight="15" x14ac:dyDescent="0.2"/>
  <cols>
    <col min="1" max="1" width="38.85546875" style="2" customWidth="1"/>
    <col min="2" max="2" width="16" style="77" customWidth="1"/>
    <col min="3" max="14" width="15.7109375" style="77" customWidth="1"/>
  </cols>
  <sheetData>
    <row r="1" spans="1:14" ht="23.25" x14ac:dyDescent="0.35">
      <c r="A1" s="6" t="str">
        <f>Savings!A1</f>
        <v>WYCAS example</v>
      </c>
      <c r="B1" s="76" t="str">
        <f>IF(ROUND(B52,2)&lt;&gt;0, "WARNING: ERROR IN SHEET", " ")</f>
        <v xml:space="preserve"> </v>
      </c>
    </row>
    <row r="2" spans="1:14" ht="15.75" x14ac:dyDescent="0.25">
      <c r="A2" s="3"/>
    </row>
    <row r="3" spans="1:14" ht="15.75" x14ac:dyDescent="0.25">
      <c r="A3" s="7" t="s">
        <v>156</v>
      </c>
      <c r="B3" s="78"/>
    </row>
    <row r="5" spans="1:14" s="74" customFormat="1" ht="30" customHeight="1" x14ac:dyDescent="0.2">
      <c r="A5" s="73"/>
      <c r="B5" s="79" t="s">
        <v>109</v>
      </c>
      <c r="C5" s="79" t="str">
        <f>Details!B21</f>
        <v>April</v>
      </c>
      <c r="D5" s="79" t="str">
        <f>Details!B22</f>
        <v>May</v>
      </c>
      <c r="E5" s="79" t="str">
        <f>Details!B23</f>
        <v>June</v>
      </c>
      <c r="F5" s="79" t="str">
        <f>Details!B24</f>
        <v>July</v>
      </c>
      <c r="G5" s="79" t="str">
        <f>Details!B25</f>
        <v>August</v>
      </c>
      <c r="H5" s="79" t="str">
        <f>Details!B26</f>
        <v>September</v>
      </c>
      <c r="I5" s="79" t="str">
        <f>Details!B27</f>
        <v>October</v>
      </c>
      <c r="J5" s="79" t="str">
        <f>Details!B28</f>
        <v>November</v>
      </c>
      <c r="K5" s="79" t="str">
        <f>Details!B29</f>
        <v>December</v>
      </c>
      <c r="L5" s="79" t="str">
        <f>Details!B30</f>
        <v>January</v>
      </c>
      <c r="M5" s="79" t="str">
        <f>Details!B31</f>
        <v>February</v>
      </c>
      <c r="N5" s="79" t="str">
        <f>Details!B32</f>
        <v>March</v>
      </c>
    </row>
    <row r="6" spans="1:14" ht="15.75" x14ac:dyDescent="0.25">
      <c r="A6" s="8" t="s">
        <v>134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</row>
    <row r="7" spans="1:14" x14ac:dyDescent="0.2">
      <c r="A7" s="2" t="str">
        <f>Details!D8</f>
        <v>Receipt - spare 1</v>
      </c>
      <c r="B7" s="83">
        <f>SUM(C7:N7)</f>
        <v>0</v>
      </c>
      <c r="C7" s="83">
        <f>(SUMIFS(Savings!$G:$G,Savings!$F:$F,$A7,Savings!$B:$B,C$5)-SUMIFS(Savings!$H:$H,Savings!$F:$F,$A7,Savings!$B:$B,C$5))</f>
        <v>0</v>
      </c>
      <c r="D7" s="83">
        <f>(SUMIFS(Savings!$G:$G,Savings!$F:$F,$A7,Savings!$B:$B,D$5)-SUMIFS(Savings!$H:$H,Savings!$F:$F,$A7,Savings!$B:$B,D$5))</f>
        <v>0</v>
      </c>
      <c r="E7" s="83">
        <f>(SUMIFS(Savings!$G:$G,Savings!$F:$F,$A7,Savings!$B:$B,E$5)-SUMIFS(Savings!$H:$H,Savings!$F:$F,$A7,Savings!$B:$B,E$5))</f>
        <v>0</v>
      </c>
      <c r="F7" s="83">
        <f>(SUMIFS(Savings!$G:$G,Savings!$F:$F,$A7,Savings!$B:$B,F$5)-SUMIFS(Savings!$H:$H,Savings!$F:$F,$A7,Savings!$B:$B,F$5))</f>
        <v>0</v>
      </c>
      <c r="G7" s="83">
        <f>(SUMIFS(Savings!$G:$G,Savings!$F:$F,$A7,Savings!$B:$B,G$5)-SUMIFS(Savings!$H:$H,Savings!$F:$F,$A7,Savings!$B:$B,G$5))</f>
        <v>0</v>
      </c>
      <c r="H7" s="83">
        <f>(SUMIFS(Savings!$G:$G,Savings!$F:$F,$A7,Savings!$B:$B,H$5)-SUMIFS(Savings!$H:$H,Savings!$F:$F,$A7,Savings!$B:$B,H$5))</f>
        <v>0</v>
      </c>
      <c r="I7" s="83">
        <f>(SUMIFS(Savings!$G:$G,Savings!$F:$F,$A7,Savings!$B:$B,I$5)-SUMIFS(Savings!$H:$H,Savings!$F:$F,$A7,Savings!$B:$B,I$5))</f>
        <v>0</v>
      </c>
      <c r="J7" s="83">
        <f>(SUMIFS(Savings!$G:$G,Savings!$F:$F,$A7,Savings!$B:$B,J$5)-SUMIFS(Savings!$H:$H,Savings!$F:$F,$A7,Savings!$B:$B,J$5))</f>
        <v>0</v>
      </c>
      <c r="K7" s="83">
        <f>(SUMIFS(Savings!$G:$G,Savings!$F:$F,$A7,Savings!$B:$B,K$5)-SUMIFS(Savings!$H:$H,Savings!$F:$F,$A7,Savings!$B:$B,K$5))</f>
        <v>0</v>
      </c>
      <c r="L7" s="83">
        <f>(SUMIFS(Savings!$G:$G,Savings!$F:$F,$A7,Savings!$B:$B,L$5)-SUMIFS(Savings!$H:$H,Savings!$F:$F,$A7,Savings!$B:$B,L$5))</f>
        <v>0</v>
      </c>
      <c r="M7" s="83">
        <f>(SUMIFS(Savings!$G:$G,Savings!$F:$F,$A7,Savings!$B:$B,M$5)-SUMIFS(Savings!$H:$H,Savings!$F:$F,$A7,Savings!$B:$B,M$5))</f>
        <v>0</v>
      </c>
      <c r="N7" s="83">
        <f>(SUMIFS(Savings!$G:$G,Savings!$F:$F,$A7,Savings!$B:$B,N$5)-SUMIFS(Savings!$H:$H,Savings!$F:$F,$A7,Savings!$B:$B,N$5))</f>
        <v>0</v>
      </c>
    </row>
    <row r="8" spans="1:14" x14ac:dyDescent="0.2">
      <c r="A8" s="2" t="str">
        <f>Details!D9</f>
        <v>Receipt - spare 2</v>
      </c>
      <c r="B8" s="83">
        <f t="shared" ref="B8:B16" si="0">SUM(C8:N8)</f>
        <v>0</v>
      </c>
      <c r="C8" s="83">
        <f>(SUMIFS(Savings!$G:$G,Savings!$F:$F,$A8,Savings!$B:$B,C$5)-SUMIFS(Savings!$H:$H,Savings!$F:$F,$A8,Savings!$B:$B,C$5))</f>
        <v>0</v>
      </c>
      <c r="D8" s="83">
        <f>(SUMIFS(Savings!$G:$G,Savings!$F:$F,$A8,Savings!$B:$B,D$5)-SUMIFS(Savings!$H:$H,Savings!$F:$F,$A8,Savings!$B:$B,D$5))</f>
        <v>0</v>
      </c>
      <c r="E8" s="83">
        <f>(SUMIFS(Savings!$G:$G,Savings!$F:$F,$A8,Savings!$B:$B,E$5)-SUMIFS(Savings!$H:$H,Savings!$F:$F,$A8,Savings!$B:$B,E$5))</f>
        <v>0</v>
      </c>
      <c r="F8" s="83">
        <f>(SUMIFS(Savings!$G:$G,Savings!$F:$F,$A8,Savings!$B:$B,F$5)-SUMIFS(Savings!$H:$H,Savings!$F:$F,$A8,Savings!$B:$B,F$5))</f>
        <v>0</v>
      </c>
      <c r="G8" s="83">
        <f>(SUMIFS(Savings!$G:$G,Savings!$F:$F,$A8,Savings!$B:$B,G$5)-SUMIFS(Savings!$H:$H,Savings!$F:$F,$A8,Savings!$B:$B,G$5))</f>
        <v>0</v>
      </c>
      <c r="H8" s="83">
        <f>(SUMIFS(Savings!$G:$G,Savings!$F:$F,$A8,Savings!$B:$B,H$5)-SUMIFS(Savings!$H:$H,Savings!$F:$F,$A8,Savings!$B:$B,H$5))</f>
        <v>0</v>
      </c>
      <c r="I8" s="83">
        <f>(SUMIFS(Savings!$G:$G,Savings!$F:$F,$A8,Savings!$B:$B,I$5)-SUMIFS(Savings!$H:$H,Savings!$F:$F,$A8,Savings!$B:$B,I$5))</f>
        <v>0</v>
      </c>
      <c r="J8" s="83">
        <f>(SUMIFS(Savings!$G:$G,Savings!$F:$F,$A8,Savings!$B:$B,J$5)-SUMIFS(Savings!$H:$H,Savings!$F:$F,$A8,Savings!$B:$B,J$5))</f>
        <v>0</v>
      </c>
      <c r="K8" s="83">
        <f>(SUMIFS(Savings!$G:$G,Savings!$F:$F,$A8,Savings!$B:$B,K$5)-SUMIFS(Savings!$H:$H,Savings!$F:$F,$A8,Savings!$B:$B,K$5))</f>
        <v>0</v>
      </c>
      <c r="L8" s="83">
        <f>(SUMIFS(Savings!$G:$G,Savings!$F:$F,$A8,Savings!$B:$B,L$5)-SUMIFS(Savings!$H:$H,Savings!$F:$F,$A8,Savings!$B:$B,L$5))</f>
        <v>0</v>
      </c>
      <c r="M8" s="83">
        <f>(SUMIFS(Savings!$G:$G,Savings!$F:$F,$A8,Savings!$B:$B,M$5)-SUMIFS(Savings!$H:$H,Savings!$F:$F,$A8,Savings!$B:$B,M$5))</f>
        <v>0</v>
      </c>
      <c r="N8" s="83">
        <f>(SUMIFS(Savings!$G:$G,Savings!$F:$F,$A8,Savings!$B:$B,N$5)-SUMIFS(Savings!$H:$H,Savings!$F:$F,$A8,Savings!$B:$B,N$5))</f>
        <v>0</v>
      </c>
    </row>
    <row r="9" spans="1:14" x14ac:dyDescent="0.2">
      <c r="A9" s="2" t="str">
        <f>Details!D10</f>
        <v>Receipt - spare 3</v>
      </c>
      <c r="B9" s="83">
        <f t="shared" si="0"/>
        <v>0</v>
      </c>
      <c r="C9" s="83">
        <f>(SUMIFS(Savings!$G:$G,Savings!$F:$F,$A9,Savings!$B:$B,C$5)-SUMIFS(Savings!$H:$H,Savings!$F:$F,$A9,Savings!$B:$B,C$5))</f>
        <v>0</v>
      </c>
      <c r="D9" s="83">
        <f>(SUMIFS(Savings!$G:$G,Savings!$F:$F,$A9,Savings!$B:$B,D$5)-SUMIFS(Savings!$H:$H,Savings!$F:$F,$A9,Savings!$B:$B,D$5))</f>
        <v>0</v>
      </c>
      <c r="E9" s="83">
        <f>(SUMIFS(Savings!$G:$G,Savings!$F:$F,$A9,Savings!$B:$B,E$5)-SUMIFS(Savings!$H:$H,Savings!$F:$F,$A9,Savings!$B:$B,E$5))</f>
        <v>0</v>
      </c>
      <c r="F9" s="83">
        <f>(SUMIFS(Savings!$G:$G,Savings!$F:$F,$A9,Savings!$B:$B,F$5)-SUMIFS(Savings!$H:$H,Savings!$F:$F,$A9,Savings!$B:$B,F$5))</f>
        <v>0</v>
      </c>
      <c r="G9" s="83">
        <f>(SUMIFS(Savings!$G:$G,Savings!$F:$F,$A9,Savings!$B:$B,G$5)-SUMIFS(Savings!$H:$H,Savings!$F:$F,$A9,Savings!$B:$B,G$5))</f>
        <v>0</v>
      </c>
      <c r="H9" s="83">
        <f>(SUMIFS(Savings!$G:$G,Savings!$F:$F,$A9,Savings!$B:$B,H$5)-SUMIFS(Savings!$H:$H,Savings!$F:$F,$A9,Savings!$B:$B,H$5))</f>
        <v>0</v>
      </c>
      <c r="I9" s="83">
        <f>(SUMIFS(Savings!$G:$G,Savings!$F:$F,$A9,Savings!$B:$B,I$5)-SUMIFS(Savings!$H:$H,Savings!$F:$F,$A9,Savings!$B:$B,I$5))</f>
        <v>0</v>
      </c>
      <c r="J9" s="83">
        <f>(SUMIFS(Savings!$G:$G,Savings!$F:$F,$A9,Savings!$B:$B,J$5)-SUMIFS(Savings!$H:$H,Savings!$F:$F,$A9,Savings!$B:$B,J$5))</f>
        <v>0</v>
      </c>
      <c r="K9" s="83">
        <f>(SUMIFS(Savings!$G:$G,Savings!$F:$F,$A9,Savings!$B:$B,K$5)-SUMIFS(Savings!$H:$H,Savings!$F:$F,$A9,Savings!$B:$B,K$5))</f>
        <v>0</v>
      </c>
      <c r="L9" s="83">
        <f>(SUMIFS(Savings!$G:$G,Savings!$F:$F,$A9,Savings!$B:$B,L$5)-SUMIFS(Savings!$H:$H,Savings!$F:$F,$A9,Savings!$B:$B,L$5))</f>
        <v>0</v>
      </c>
      <c r="M9" s="83">
        <f>(SUMIFS(Savings!$G:$G,Savings!$F:$F,$A9,Savings!$B:$B,M$5)-SUMIFS(Savings!$H:$H,Savings!$F:$F,$A9,Savings!$B:$B,M$5))</f>
        <v>0</v>
      </c>
      <c r="N9" s="83">
        <f>(SUMIFS(Savings!$G:$G,Savings!$F:$F,$A9,Savings!$B:$B,N$5)-SUMIFS(Savings!$H:$H,Savings!$F:$F,$A9,Savings!$B:$B,N$5))</f>
        <v>0</v>
      </c>
    </row>
    <row r="10" spans="1:14" x14ac:dyDescent="0.2">
      <c r="A10" s="2" t="str">
        <f>Details!D11</f>
        <v>Receipt - spare 4</v>
      </c>
      <c r="B10" s="83">
        <f t="shared" si="0"/>
        <v>0</v>
      </c>
      <c r="C10" s="83">
        <f>(SUMIFS(Savings!$G:$G,Savings!$F:$F,$A10,Savings!$B:$B,C$5)-SUMIFS(Savings!$H:$H,Savings!$F:$F,$A10,Savings!$B:$B,C$5))</f>
        <v>0</v>
      </c>
      <c r="D10" s="83">
        <f>(SUMIFS(Savings!$G:$G,Savings!$F:$F,$A10,Savings!$B:$B,D$5)-SUMIFS(Savings!$H:$H,Savings!$F:$F,$A10,Savings!$B:$B,D$5))</f>
        <v>0</v>
      </c>
      <c r="E10" s="83">
        <f>(SUMIFS(Savings!$G:$G,Savings!$F:$F,$A10,Savings!$B:$B,E$5)-SUMIFS(Savings!$H:$H,Savings!$F:$F,$A10,Savings!$B:$B,E$5))</f>
        <v>0</v>
      </c>
      <c r="F10" s="83">
        <f>(SUMIFS(Savings!$G:$G,Savings!$F:$F,$A10,Savings!$B:$B,F$5)-SUMIFS(Savings!$H:$H,Savings!$F:$F,$A10,Savings!$B:$B,F$5))</f>
        <v>0</v>
      </c>
      <c r="G10" s="83">
        <f>(SUMIFS(Savings!$G:$G,Savings!$F:$F,$A10,Savings!$B:$B,G$5)-SUMIFS(Savings!$H:$H,Savings!$F:$F,$A10,Savings!$B:$B,G$5))</f>
        <v>0</v>
      </c>
      <c r="H10" s="83">
        <f>(SUMIFS(Savings!$G:$G,Savings!$F:$F,$A10,Savings!$B:$B,H$5)-SUMIFS(Savings!$H:$H,Savings!$F:$F,$A10,Savings!$B:$B,H$5))</f>
        <v>0</v>
      </c>
      <c r="I10" s="83">
        <f>(SUMIFS(Savings!$G:$G,Savings!$F:$F,$A10,Savings!$B:$B,I$5)-SUMIFS(Savings!$H:$H,Savings!$F:$F,$A10,Savings!$B:$B,I$5))</f>
        <v>0</v>
      </c>
      <c r="J10" s="83">
        <f>(SUMIFS(Savings!$G:$G,Savings!$F:$F,$A10,Savings!$B:$B,J$5)-SUMIFS(Savings!$H:$H,Savings!$F:$F,$A10,Savings!$B:$B,J$5))</f>
        <v>0</v>
      </c>
      <c r="K10" s="83">
        <f>(SUMIFS(Savings!$G:$G,Savings!$F:$F,$A10,Savings!$B:$B,K$5)-SUMIFS(Savings!$H:$H,Savings!$F:$F,$A10,Savings!$B:$B,K$5))</f>
        <v>0</v>
      </c>
      <c r="L10" s="83">
        <f>(SUMIFS(Savings!$G:$G,Savings!$F:$F,$A10,Savings!$B:$B,L$5)-SUMIFS(Savings!$H:$H,Savings!$F:$F,$A10,Savings!$B:$B,L$5))</f>
        <v>0</v>
      </c>
      <c r="M10" s="83">
        <f>(SUMIFS(Savings!$G:$G,Savings!$F:$F,$A10,Savings!$B:$B,M$5)-SUMIFS(Savings!$H:$H,Savings!$F:$F,$A10,Savings!$B:$B,M$5))</f>
        <v>0</v>
      </c>
      <c r="N10" s="83">
        <f>(SUMIFS(Savings!$G:$G,Savings!$F:$F,$A10,Savings!$B:$B,N$5)-SUMIFS(Savings!$H:$H,Savings!$F:$F,$A10,Savings!$B:$B,N$5))</f>
        <v>0</v>
      </c>
    </row>
    <row r="11" spans="1:14" x14ac:dyDescent="0.2">
      <c r="A11" s="2" t="str">
        <f>Details!D12</f>
        <v>Receipt - spare 5</v>
      </c>
      <c r="B11" s="83">
        <f t="shared" si="0"/>
        <v>0</v>
      </c>
      <c r="C11" s="83">
        <f>(SUMIFS(Savings!$G:$G,Savings!$F:$F,$A11,Savings!$B:$B,C$5)-SUMIFS(Savings!$H:$H,Savings!$F:$F,$A11,Savings!$B:$B,C$5))</f>
        <v>0</v>
      </c>
      <c r="D11" s="83">
        <f>(SUMIFS(Savings!$G:$G,Savings!$F:$F,$A11,Savings!$B:$B,D$5)-SUMIFS(Savings!$H:$H,Savings!$F:$F,$A11,Savings!$B:$B,D$5))</f>
        <v>0</v>
      </c>
      <c r="E11" s="83">
        <f>(SUMIFS(Savings!$G:$G,Savings!$F:$F,$A11,Savings!$B:$B,E$5)-SUMIFS(Savings!$H:$H,Savings!$F:$F,$A11,Savings!$B:$B,E$5))</f>
        <v>0</v>
      </c>
      <c r="F11" s="83">
        <f>(SUMIFS(Savings!$G:$G,Savings!$F:$F,$A11,Savings!$B:$B,F$5)-SUMIFS(Savings!$H:$H,Savings!$F:$F,$A11,Savings!$B:$B,F$5))</f>
        <v>0</v>
      </c>
      <c r="G11" s="83">
        <f>(SUMIFS(Savings!$G:$G,Savings!$F:$F,$A11,Savings!$B:$B,G$5)-SUMIFS(Savings!$H:$H,Savings!$F:$F,$A11,Savings!$B:$B,G$5))</f>
        <v>0</v>
      </c>
      <c r="H11" s="83">
        <f>(SUMIFS(Savings!$G:$G,Savings!$F:$F,$A11,Savings!$B:$B,H$5)-SUMIFS(Savings!$H:$H,Savings!$F:$F,$A11,Savings!$B:$B,H$5))</f>
        <v>0</v>
      </c>
      <c r="I11" s="83">
        <f>(SUMIFS(Savings!$G:$G,Savings!$F:$F,$A11,Savings!$B:$B,I$5)-SUMIFS(Savings!$H:$H,Savings!$F:$F,$A11,Savings!$B:$B,I$5))</f>
        <v>0</v>
      </c>
      <c r="J11" s="83">
        <f>(SUMIFS(Savings!$G:$G,Savings!$F:$F,$A11,Savings!$B:$B,J$5)-SUMIFS(Savings!$H:$H,Savings!$F:$F,$A11,Savings!$B:$B,J$5))</f>
        <v>0</v>
      </c>
      <c r="K11" s="83">
        <f>(SUMIFS(Savings!$G:$G,Savings!$F:$F,$A11,Savings!$B:$B,K$5)-SUMIFS(Savings!$H:$H,Savings!$F:$F,$A11,Savings!$B:$B,K$5))</f>
        <v>0</v>
      </c>
      <c r="L11" s="83">
        <f>(SUMIFS(Savings!$G:$G,Savings!$F:$F,$A11,Savings!$B:$B,L$5)-SUMIFS(Savings!$H:$H,Savings!$F:$F,$A11,Savings!$B:$B,L$5))</f>
        <v>0</v>
      </c>
      <c r="M11" s="83">
        <f>(SUMIFS(Savings!$G:$G,Savings!$F:$F,$A11,Savings!$B:$B,M$5)-SUMIFS(Savings!$H:$H,Savings!$F:$F,$A11,Savings!$B:$B,M$5))</f>
        <v>0</v>
      </c>
      <c r="N11" s="83">
        <f>(SUMIFS(Savings!$G:$G,Savings!$F:$F,$A11,Savings!$B:$B,N$5)-SUMIFS(Savings!$H:$H,Savings!$F:$F,$A11,Savings!$B:$B,N$5))</f>
        <v>0</v>
      </c>
    </row>
    <row r="12" spans="1:14" x14ac:dyDescent="0.2">
      <c r="A12" s="2" t="str">
        <f>Details!D13</f>
        <v>Receipt - spare 6</v>
      </c>
      <c r="B12" s="83">
        <f t="shared" si="0"/>
        <v>0</v>
      </c>
      <c r="C12" s="83">
        <f>(SUMIFS(Savings!$G:$G,Savings!$F:$F,$A12,Savings!$B:$B,C$5)-SUMIFS(Savings!$H:$H,Savings!$F:$F,$A12,Savings!$B:$B,C$5))</f>
        <v>0</v>
      </c>
      <c r="D12" s="83">
        <f>(SUMIFS(Savings!$G:$G,Savings!$F:$F,$A12,Savings!$B:$B,D$5)-SUMIFS(Savings!$H:$H,Savings!$F:$F,$A12,Savings!$B:$B,D$5))</f>
        <v>0</v>
      </c>
      <c r="E12" s="83">
        <f>(SUMIFS(Savings!$G:$G,Savings!$F:$F,$A12,Savings!$B:$B,E$5)-SUMIFS(Savings!$H:$H,Savings!$F:$F,$A12,Savings!$B:$B,E$5))</f>
        <v>0</v>
      </c>
      <c r="F12" s="83">
        <f>(SUMIFS(Savings!$G:$G,Savings!$F:$F,$A12,Savings!$B:$B,F$5)-SUMIFS(Savings!$H:$H,Savings!$F:$F,$A12,Savings!$B:$B,F$5))</f>
        <v>0</v>
      </c>
      <c r="G12" s="83">
        <f>(SUMIFS(Savings!$G:$G,Savings!$F:$F,$A12,Savings!$B:$B,G$5)-SUMIFS(Savings!$H:$H,Savings!$F:$F,$A12,Savings!$B:$B,G$5))</f>
        <v>0</v>
      </c>
      <c r="H12" s="83">
        <f>(SUMIFS(Savings!$G:$G,Savings!$F:$F,$A12,Savings!$B:$B,H$5)-SUMIFS(Savings!$H:$H,Savings!$F:$F,$A12,Savings!$B:$B,H$5))</f>
        <v>0</v>
      </c>
      <c r="I12" s="83">
        <f>(SUMIFS(Savings!$G:$G,Savings!$F:$F,$A12,Savings!$B:$B,I$5)-SUMIFS(Savings!$H:$H,Savings!$F:$F,$A12,Savings!$B:$B,I$5))</f>
        <v>0</v>
      </c>
      <c r="J12" s="83">
        <f>(SUMIFS(Savings!$G:$G,Savings!$F:$F,$A12,Savings!$B:$B,J$5)-SUMIFS(Savings!$H:$H,Savings!$F:$F,$A12,Savings!$B:$B,J$5))</f>
        <v>0</v>
      </c>
      <c r="K12" s="83">
        <f>(SUMIFS(Savings!$G:$G,Savings!$F:$F,$A12,Savings!$B:$B,K$5)-SUMIFS(Savings!$H:$H,Savings!$F:$F,$A12,Savings!$B:$B,K$5))</f>
        <v>0</v>
      </c>
      <c r="L12" s="83">
        <f>(SUMIFS(Savings!$G:$G,Savings!$F:$F,$A12,Savings!$B:$B,L$5)-SUMIFS(Savings!$H:$H,Savings!$F:$F,$A12,Savings!$B:$B,L$5))</f>
        <v>0</v>
      </c>
      <c r="M12" s="83">
        <f>(SUMIFS(Savings!$G:$G,Savings!$F:$F,$A12,Savings!$B:$B,M$5)-SUMIFS(Savings!$H:$H,Savings!$F:$F,$A12,Savings!$B:$B,M$5))</f>
        <v>0</v>
      </c>
      <c r="N12" s="83">
        <f>(SUMIFS(Savings!$G:$G,Savings!$F:$F,$A12,Savings!$B:$B,N$5)-SUMIFS(Savings!$H:$H,Savings!$F:$F,$A12,Savings!$B:$B,N$5))</f>
        <v>0</v>
      </c>
    </row>
    <row r="13" spans="1:14" x14ac:dyDescent="0.2">
      <c r="A13" s="2" t="str">
        <f>Details!D14</f>
        <v>Receipt - spare 7</v>
      </c>
      <c r="B13" s="83">
        <f t="shared" si="0"/>
        <v>0</v>
      </c>
      <c r="C13" s="83">
        <f>(SUMIFS(Savings!$G:$G,Savings!$F:$F,$A13,Savings!$B:$B,C$5)-SUMIFS(Savings!$H:$H,Savings!$F:$F,$A13,Savings!$B:$B,C$5))</f>
        <v>0</v>
      </c>
      <c r="D13" s="83">
        <f>(SUMIFS(Savings!$G:$G,Savings!$F:$F,$A13,Savings!$B:$B,D$5)-SUMIFS(Savings!$H:$H,Savings!$F:$F,$A13,Savings!$B:$B,D$5))</f>
        <v>0</v>
      </c>
      <c r="E13" s="83">
        <f>(SUMIFS(Savings!$G:$G,Savings!$F:$F,$A13,Savings!$B:$B,E$5)-SUMIFS(Savings!$H:$H,Savings!$F:$F,$A13,Savings!$B:$B,E$5))</f>
        <v>0</v>
      </c>
      <c r="F13" s="83">
        <f>(SUMIFS(Savings!$G:$G,Savings!$F:$F,$A13,Savings!$B:$B,F$5)-SUMIFS(Savings!$H:$H,Savings!$F:$F,$A13,Savings!$B:$B,F$5))</f>
        <v>0</v>
      </c>
      <c r="G13" s="83">
        <f>(SUMIFS(Savings!$G:$G,Savings!$F:$F,$A13,Savings!$B:$B,G$5)-SUMIFS(Savings!$H:$H,Savings!$F:$F,$A13,Savings!$B:$B,G$5))</f>
        <v>0</v>
      </c>
      <c r="H13" s="83">
        <f>(SUMIFS(Savings!$G:$G,Savings!$F:$F,$A13,Savings!$B:$B,H$5)-SUMIFS(Savings!$H:$H,Savings!$F:$F,$A13,Savings!$B:$B,H$5))</f>
        <v>0</v>
      </c>
      <c r="I13" s="83">
        <f>(SUMIFS(Savings!$G:$G,Savings!$F:$F,$A13,Savings!$B:$B,I$5)-SUMIFS(Savings!$H:$H,Savings!$F:$F,$A13,Savings!$B:$B,I$5))</f>
        <v>0</v>
      </c>
      <c r="J13" s="83">
        <f>(SUMIFS(Savings!$G:$G,Savings!$F:$F,$A13,Savings!$B:$B,J$5)-SUMIFS(Savings!$H:$H,Savings!$F:$F,$A13,Savings!$B:$B,J$5))</f>
        <v>0</v>
      </c>
      <c r="K13" s="83">
        <f>(SUMIFS(Savings!$G:$G,Savings!$F:$F,$A13,Savings!$B:$B,K$5)-SUMIFS(Savings!$H:$H,Savings!$F:$F,$A13,Savings!$B:$B,K$5))</f>
        <v>0</v>
      </c>
      <c r="L13" s="83">
        <f>(SUMIFS(Savings!$G:$G,Savings!$F:$F,$A13,Savings!$B:$B,L$5)-SUMIFS(Savings!$H:$H,Savings!$F:$F,$A13,Savings!$B:$B,L$5))</f>
        <v>0</v>
      </c>
      <c r="M13" s="83">
        <f>(SUMIFS(Savings!$G:$G,Savings!$F:$F,$A13,Savings!$B:$B,M$5)-SUMIFS(Savings!$H:$H,Savings!$F:$F,$A13,Savings!$B:$B,M$5))</f>
        <v>0</v>
      </c>
      <c r="N13" s="83">
        <f>(SUMIFS(Savings!$G:$G,Savings!$F:$F,$A13,Savings!$B:$B,N$5)-SUMIFS(Savings!$H:$H,Savings!$F:$F,$A13,Savings!$B:$B,N$5))</f>
        <v>0</v>
      </c>
    </row>
    <row r="14" spans="1:14" x14ac:dyDescent="0.2">
      <c r="A14" s="2" t="str">
        <f>Details!D15</f>
        <v>Receipt - spare 8</v>
      </c>
      <c r="B14" s="83">
        <f t="shared" si="0"/>
        <v>0</v>
      </c>
      <c r="C14" s="83">
        <f>(SUMIFS(Savings!$G:$G,Savings!$F:$F,$A14,Savings!$B:$B,C$5)-SUMIFS(Savings!$H:$H,Savings!$F:$F,$A14,Savings!$B:$B,C$5))</f>
        <v>0</v>
      </c>
      <c r="D14" s="83">
        <f>(SUMIFS(Savings!$G:$G,Savings!$F:$F,$A14,Savings!$B:$B,D$5)-SUMIFS(Savings!$H:$H,Savings!$F:$F,$A14,Savings!$B:$B,D$5))</f>
        <v>0</v>
      </c>
      <c r="E14" s="83">
        <f>(SUMIFS(Savings!$G:$G,Savings!$F:$F,$A14,Savings!$B:$B,E$5)-SUMIFS(Savings!$H:$H,Savings!$F:$F,$A14,Savings!$B:$B,E$5))</f>
        <v>0</v>
      </c>
      <c r="F14" s="83">
        <f>(SUMIFS(Savings!$G:$G,Savings!$F:$F,$A14,Savings!$B:$B,F$5)-SUMIFS(Savings!$H:$H,Savings!$F:$F,$A14,Savings!$B:$B,F$5))</f>
        <v>0</v>
      </c>
      <c r="G14" s="83">
        <f>(SUMIFS(Savings!$G:$G,Savings!$F:$F,$A14,Savings!$B:$B,G$5)-SUMIFS(Savings!$H:$H,Savings!$F:$F,$A14,Savings!$B:$B,G$5))</f>
        <v>0</v>
      </c>
      <c r="H14" s="83">
        <f>(SUMIFS(Savings!$G:$G,Savings!$F:$F,$A14,Savings!$B:$B,H$5)-SUMIFS(Savings!$H:$H,Savings!$F:$F,$A14,Savings!$B:$B,H$5))</f>
        <v>0</v>
      </c>
      <c r="I14" s="83">
        <f>(SUMIFS(Savings!$G:$G,Savings!$F:$F,$A14,Savings!$B:$B,I$5)-SUMIFS(Savings!$H:$H,Savings!$F:$F,$A14,Savings!$B:$B,I$5))</f>
        <v>0</v>
      </c>
      <c r="J14" s="83">
        <f>(SUMIFS(Savings!$G:$G,Savings!$F:$F,$A14,Savings!$B:$B,J$5)-SUMIFS(Savings!$H:$H,Savings!$F:$F,$A14,Savings!$B:$B,J$5))</f>
        <v>0</v>
      </c>
      <c r="K14" s="83">
        <f>(SUMIFS(Savings!$G:$G,Savings!$F:$F,$A14,Savings!$B:$B,K$5)-SUMIFS(Savings!$H:$H,Savings!$F:$F,$A14,Savings!$B:$B,K$5))</f>
        <v>0</v>
      </c>
      <c r="L14" s="83">
        <f>(SUMIFS(Savings!$G:$G,Savings!$F:$F,$A14,Savings!$B:$B,L$5)-SUMIFS(Savings!$H:$H,Savings!$F:$F,$A14,Savings!$B:$B,L$5))</f>
        <v>0</v>
      </c>
      <c r="M14" s="83">
        <f>(SUMIFS(Savings!$G:$G,Savings!$F:$F,$A14,Savings!$B:$B,M$5)-SUMIFS(Savings!$H:$H,Savings!$F:$F,$A14,Savings!$B:$B,M$5))</f>
        <v>0</v>
      </c>
      <c r="N14" s="83">
        <f>(SUMIFS(Savings!$G:$G,Savings!$F:$F,$A14,Savings!$B:$B,N$5)-SUMIFS(Savings!$H:$H,Savings!$F:$F,$A14,Savings!$B:$B,N$5))</f>
        <v>0</v>
      </c>
    </row>
    <row r="15" spans="1:14" x14ac:dyDescent="0.2">
      <c r="A15" s="2" t="str">
        <f>Details!D16</f>
        <v>Receipt - spare 9</v>
      </c>
      <c r="B15" s="83">
        <f t="shared" si="0"/>
        <v>0</v>
      </c>
      <c r="C15" s="83">
        <f>(SUMIFS(Savings!$G:$G,Savings!$F:$F,$A15,Savings!$B:$B,C$5)-SUMIFS(Savings!$H:$H,Savings!$F:$F,$A15,Savings!$B:$B,C$5))</f>
        <v>0</v>
      </c>
      <c r="D15" s="83">
        <f>(SUMIFS(Savings!$G:$G,Savings!$F:$F,$A15,Savings!$B:$B,D$5)-SUMIFS(Savings!$H:$H,Savings!$F:$F,$A15,Savings!$B:$B,D$5))</f>
        <v>0</v>
      </c>
      <c r="E15" s="83">
        <f>(SUMIFS(Savings!$G:$G,Savings!$F:$F,$A15,Savings!$B:$B,E$5)-SUMIFS(Savings!$H:$H,Savings!$F:$F,$A15,Savings!$B:$B,E$5))</f>
        <v>0</v>
      </c>
      <c r="F15" s="83">
        <f>(SUMIFS(Savings!$G:$G,Savings!$F:$F,$A15,Savings!$B:$B,F$5)-SUMIFS(Savings!$H:$H,Savings!$F:$F,$A15,Savings!$B:$B,F$5))</f>
        <v>0</v>
      </c>
      <c r="G15" s="83">
        <f>(SUMIFS(Savings!$G:$G,Savings!$F:$F,$A15,Savings!$B:$B,G$5)-SUMIFS(Savings!$H:$H,Savings!$F:$F,$A15,Savings!$B:$B,G$5))</f>
        <v>0</v>
      </c>
      <c r="H15" s="83">
        <f>(SUMIFS(Savings!$G:$G,Savings!$F:$F,$A15,Savings!$B:$B,H$5)-SUMIFS(Savings!$H:$H,Savings!$F:$F,$A15,Savings!$B:$B,H$5))</f>
        <v>0</v>
      </c>
      <c r="I15" s="83">
        <f>(SUMIFS(Savings!$G:$G,Savings!$F:$F,$A15,Savings!$B:$B,I$5)-SUMIFS(Savings!$H:$H,Savings!$F:$F,$A15,Savings!$B:$B,I$5))</f>
        <v>0</v>
      </c>
      <c r="J15" s="83">
        <f>(SUMIFS(Savings!$G:$G,Savings!$F:$F,$A15,Savings!$B:$B,J$5)-SUMIFS(Savings!$H:$H,Savings!$F:$F,$A15,Savings!$B:$B,J$5))</f>
        <v>0</v>
      </c>
      <c r="K15" s="83">
        <f>(SUMIFS(Savings!$G:$G,Savings!$F:$F,$A15,Savings!$B:$B,K$5)-SUMIFS(Savings!$H:$H,Savings!$F:$F,$A15,Savings!$B:$B,K$5))</f>
        <v>0</v>
      </c>
      <c r="L15" s="83">
        <f>(SUMIFS(Savings!$G:$G,Savings!$F:$F,$A15,Savings!$B:$B,L$5)-SUMIFS(Savings!$H:$H,Savings!$F:$F,$A15,Savings!$B:$B,L$5))</f>
        <v>0</v>
      </c>
      <c r="M15" s="83">
        <f>(SUMIFS(Savings!$G:$G,Savings!$F:$F,$A15,Savings!$B:$B,M$5)-SUMIFS(Savings!$H:$H,Savings!$F:$F,$A15,Savings!$B:$B,M$5))</f>
        <v>0</v>
      </c>
      <c r="N15" s="83">
        <f>(SUMIFS(Savings!$G:$G,Savings!$F:$F,$A15,Savings!$B:$B,N$5)-SUMIFS(Savings!$H:$H,Savings!$F:$F,$A15,Savings!$B:$B,N$5))</f>
        <v>0</v>
      </c>
    </row>
    <row r="16" spans="1:14" x14ac:dyDescent="0.2">
      <c r="A16" s="2" t="str">
        <f>Details!D17</f>
        <v>Receipt - spare 10</v>
      </c>
      <c r="B16" s="83">
        <f t="shared" si="0"/>
        <v>0</v>
      </c>
      <c r="C16" s="83">
        <f>(SUMIFS(Savings!$G:$G,Savings!$F:$F,$A16,Savings!$B:$B,C$5)-SUMIFS(Savings!$H:$H,Savings!$F:$F,$A16,Savings!$B:$B,C$5))</f>
        <v>0</v>
      </c>
      <c r="D16" s="83">
        <f>(SUMIFS(Savings!$G:$G,Savings!$F:$F,$A16,Savings!$B:$B,D$5)-SUMIFS(Savings!$H:$H,Savings!$F:$F,$A16,Savings!$B:$B,D$5))</f>
        <v>0</v>
      </c>
      <c r="E16" s="83">
        <f>(SUMIFS(Savings!$G:$G,Savings!$F:$F,$A16,Savings!$B:$B,E$5)-SUMIFS(Savings!$H:$H,Savings!$F:$F,$A16,Savings!$B:$B,E$5))</f>
        <v>0</v>
      </c>
      <c r="F16" s="83">
        <f>(SUMIFS(Savings!$G:$G,Savings!$F:$F,$A16,Savings!$B:$B,F$5)-SUMIFS(Savings!$H:$H,Savings!$F:$F,$A16,Savings!$B:$B,F$5))</f>
        <v>0</v>
      </c>
      <c r="G16" s="83">
        <f>(SUMIFS(Savings!$G:$G,Savings!$F:$F,$A16,Savings!$B:$B,G$5)-SUMIFS(Savings!$H:$H,Savings!$F:$F,$A16,Savings!$B:$B,G$5))</f>
        <v>0</v>
      </c>
      <c r="H16" s="83">
        <f>(SUMIFS(Savings!$G:$G,Savings!$F:$F,$A16,Savings!$B:$B,H$5)-SUMIFS(Savings!$H:$H,Savings!$F:$F,$A16,Savings!$B:$B,H$5))</f>
        <v>0</v>
      </c>
      <c r="I16" s="83">
        <f>(SUMIFS(Savings!$G:$G,Savings!$F:$F,$A16,Savings!$B:$B,I$5)-SUMIFS(Savings!$H:$H,Savings!$F:$F,$A16,Savings!$B:$B,I$5))</f>
        <v>0</v>
      </c>
      <c r="J16" s="83">
        <f>(SUMIFS(Savings!$G:$G,Savings!$F:$F,$A16,Savings!$B:$B,J$5)-SUMIFS(Savings!$H:$H,Savings!$F:$F,$A16,Savings!$B:$B,J$5))</f>
        <v>0</v>
      </c>
      <c r="K16" s="83">
        <f>(SUMIFS(Savings!$G:$G,Savings!$F:$F,$A16,Savings!$B:$B,K$5)-SUMIFS(Savings!$H:$H,Savings!$F:$F,$A16,Savings!$B:$B,K$5))</f>
        <v>0</v>
      </c>
      <c r="L16" s="83">
        <f>(SUMIFS(Savings!$G:$G,Savings!$F:$F,$A16,Savings!$B:$B,L$5)-SUMIFS(Savings!$H:$H,Savings!$F:$F,$A16,Savings!$B:$B,L$5))</f>
        <v>0</v>
      </c>
      <c r="M16" s="83">
        <f>(SUMIFS(Savings!$G:$G,Savings!$F:$F,$A16,Savings!$B:$B,M$5)-SUMIFS(Savings!$H:$H,Savings!$F:$F,$A16,Savings!$B:$B,M$5))</f>
        <v>0</v>
      </c>
      <c r="N16" s="83">
        <f>(SUMIFS(Savings!$G:$G,Savings!$F:$F,$A16,Savings!$B:$B,N$5)-SUMIFS(Savings!$H:$H,Savings!$F:$F,$A16,Savings!$B:$B,N$5))</f>
        <v>0</v>
      </c>
    </row>
    <row r="17" spans="1:14" ht="15.75" x14ac:dyDescent="0.2">
      <c r="B17" s="84">
        <f t="shared" ref="B17:N17" si="1">SUM(B7:B16)</f>
        <v>0</v>
      </c>
      <c r="C17" s="84">
        <f t="shared" si="1"/>
        <v>0</v>
      </c>
      <c r="D17" s="84">
        <f t="shared" si="1"/>
        <v>0</v>
      </c>
      <c r="E17" s="84">
        <f t="shared" si="1"/>
        <v>0</v>
      </c>
      <c r="F17" s="84">
        <f t="shared" si="1"/>
        <v>0</v>
      </c>
      <c r="G17" s="84">
        <f t="shared" si="1"/>
        <v>0</v>
      </c>
      <c r="H17" s="84">
        <f t="shared" si="1"/>
        <v>0</v>
      </c>
      <c r="I17" s="84">
        <f t="shared" si="1"/>
        <v>0</v>
      </c>
      <c r="J17" s="84">
        <f t="shared" si="1"/>
        <v>0</v>
      </c>
      <c r="K17" s="84">
        <f t="shared" si="1"/>
        <v>0</v>
      </c>
      <c r="L17" s="84">
        <f t="shared" si="1"/>
        <v>0</v>
      </c>
      <c r="M17" s="84">
        <f t="shared" si="1"/>
        <v>0</v>
      </c>
      <c r="N17" s="84">
        <f t="shared" si="1"/>
        <v>0</v>
      </c>
    </row>
    <row r="18" spans="1:14" ht="15.75" x14ac:dyDescent="0.25">
      <c r="A18" s="1" t="s">
        <v>135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</row>
    <row r="19" spans="1:14" x14ac:dyDescent="0.2">
      <c r="A19" s="2" t="str">
        <f>Details!D18</f>
        <v>Payment - spare 1</v>
      </c>
      <c r="B19" s="83">
        <f t="shared" ref="B19:B43" si="2">SUM(C19:N19)</f>
        <v>0</v>
      </c>
      <c r="C19" s="83">
        <f>-(SUMIFS(Savings!$G:$G,Savings!$F:$F,$A19,Savings!$B:$B,C$5)-SUMIFS(Savings!$H:$H,Savings!$F:$F,$A19,Savings!$B:$B,C$5))</f>
        <v>0</v>
      </c>
      <c r="D19" s="83">
        <f>-(SUMIFS(Savings!$G:$G,Savings!$F:$F,$A19,Savings!$B:$B,D$5)-SUMIFS(Savings!$H:$H,Savings!$F:$F,$A19,Savings!$B:$B,D$5))</f>
        <v>0</v>
      </c>
      <c r="E19" s="83">
        <f>-(SUMIFS(Savings!$G:$G,Savings!$F:$F,$A19,Savings!$B:$B,E$5)-SUMIFS(Savings!$H:$H,Savings!$F:$F,$A19,Savings!$B:$B,E$5))</f>
        <v>0</v>
      </c>
      <c r="F19" s="83">
        <f>-(SUMIFS(Savings!$G:$G,Savings!$F:$F,$A19,Savings!$B:$B,F$5)-SUMIFS(Savings!$H:$H,Savings!$F:$F,$A19,Savings!$B:$B,F$5))</f>
        <v>0</v>
      </c>
      <c r="G19" s="83">
        <f>-(SUMIFS(Savings!$G:$G,Savings!$F:$F,$A19,Savings!$B:$B,G$5)-SUMIFS(Savings!$H:$H,Savings!$F:$F,$A19,Savings!$B:$B,G$5))</f>
        <v>0</v>
      </c>
      <c r="H19" s="83">
        <f>-(SUMIFS(Savings!$G:$G,Savings!$F:$F,$A19,Savings!$B:$B,H$5)-SUMIFS(Savings!$H:$H,Savings!$F:$F,$A19,Savings!$B:$B,H$5))</f>
        <v>0</v>
      </c>
      <c r="I19" s="83">
        <f>-(SUMIFS(Savings!$G:$G,Savings!$F:$F,$A19,Savings!$B:$B,I$5)-SUMIFS(Savings!$H:$H,Savings!$F:$F,$A19,Savings!$B:$B,I$5))</f>
        <v>0</v>
      </c>
      <c r="J19" s="83">
        <f>-(SUMIFS(Savings!$G:$G,Savings!$F:$F,$A19,Savings!$B:$B,J$5)-SUMIFS(Savings!$H:$H,Savings!$F:$F,$A19,Savings!$B:$B,J$5))</f>
        <v>0</v>
      </c>
      <c r="K19" s="83">
        <f>-(SUMIFS(Savings!$G:$G,Savings!$F:$F,$A19,Savings!$B:$B,K$5)-SUMIFS(Savings!$H:$H,Savings!$F:$F,$A19,Savings!$B:$B,K$5))</f>
        <v>0</v>
      </c>
      <c r="L19" s="83">
        <f>-(SUMIFS(Savings!$G:$G,Savings!$F:$F,$A19,Savings!$B:$B,L$5)-SUMIFS(Savings!$H:$H,Savings!$F:$F,$A19,Savings!$B:$B,L$5))</f>
        <v>0</v>
      </c>
      <c r="M19" s="83">
        <f>-(SUMIFS(Savings!$G:$G,Savings!$F:$F,$A19,Savings!$B:$B,M$5)-SUMIFS(Savings!$H:$H,Savings!$F:$F,$A19,Savings!$B:$B,M$5))</f>
        <v>0</v>
      </c>
      <c r="N19" s="83">
        <f>-(SUMIFS(Savings!$G:$G,Savings!$F:$F,$A19,Savings!$B:$B,N$5)-SUMIFS(Savings!$H:$H,Savings!$F:$F,$A19,Savings!$B:$B,N$5))</f>
        <v>0</v>
      </c>
    </row>
    <row r="20" spans="1:14" x14ac:dyDescent="0.2">
      <c r="A20" s="2" t="str">
        <f>Details!D19</f>
        <v>Payment - spare 2</v>
      </c>
      <c r="B20" s="83">
        <f t="shared" si="2"/>
        <v>0</v>
      </c>
      <c r="C20" s="83">
        <f>-(SUMIFS(Savings!$G:$G,Savings!$F:$F,$A20,Savings!$B:$B,C$5)-SUMIFS(Savings!$H:$H,Savings!$F:$F,$A20,Savings!$B:$B,C$5))</f>
        <v>0</v>
      </c>
      <c r="D20" s="83">
        <f>-(SUMIFS(Savings!$G:$G,Savings!$F:$F,$A20,Savings!$B:$B,D$5)-SUMIFS(Savings!$H:$H,Savings!$F:$F,$A20,Savings!$B:$B,D$5))</f>
        <v>0</v>
      </c>
      <c r="E20" s="83">
        <f>-(SUMIFS(Savings!$G:$G,Savings!$F:$F,$A20,Savings!$B:$B,E$5)-SUMIFS(Savings!$H:$H,Savings!$F:$F,$A20,Savings!$B:$B,E$5))</f>
        <v>0</v>
      </c>
      <c r="F20" s="83">
        <f>-(SUMIFS(Savings!$G:$G,Savings!$F:$F,$A20,Savings!$B:$B,F$5)-SUMIFS(Savings!$H:$H,Savings!$F:$F,$A20,Savings!$B:$B,F$5))</f>
        <v>0</v>
      </c>
      <c r="G20" s="83">
        <f>-(SUMIFS(Savings!$G:$G,Savings!$F:$F,$A20,Savings!$B:$B,G$5)-SUMIFS(Savings!$H:$H,Savings!$F:$F,$A20,Savings!$B:$B,G$5))</f>
        <v>0</v>
      </c>
      <c r="H20" s="83">
        <f>-(SUMIFS(Savings!$G:$G,Savings!$F:$F,$A20,Savings!$B:$B,H$5)-SUMIFS(Savings!$H:$H,Savings!$F:$F,$A20,Savings!$B:$B,H$5))</f>
        <v>0</v>
      </c>
      <c r="I20" s="83">
        <f>-(SUMIFS(Savings!$G:$G,Savings!$F:$F,$A20,Savings!$B:$B,I$5)-SUMIFS(Savings!$H:$H,Savings!$F:$F,$A20,Savings!$B:$B,I$5))</f>
        <v>0</v>
      </c>
      <c r="J20" s="83">
        <f>-(SUMIFS(Savings!$G:$G,Savings!$F:$F,$A20,Savings!$B:$B,J$5)-SUMIFS(Savings!$H:$H,Savings!$F:$F,$A20,Savings!$B:$B,J$5))</f>
        <v>0</v>
      </c>
      <c r="K20" s="83">
        <f>-(SUMIFS(Savings!$G:$G,Savings!$F:$F,$A20,Savings!$B:$B,K$5)-SUMIFS(Savings!$H:$H,Savings!$F:$F,$A20,Savings!$B:$B,K$5))</f>
        <v>0</v>
      </c>
      <c r="L20" s="83">
        <f>-(SUMIFS(Savings!$G:$G,Savings!$F:$F,$A20,Savings!$B:$B,L$5)-SUMIFS(Savings!$H:$H,Savings!$F:$F,$A20,Savings!$B:$B,L$5))</f>
        <v>0</v>
      </c>
      <c r="M20" s="83">
        <f>-(SUMIFS(Savings!$G:$G,Savings!$F:$F,$A20,Savings!$B:$B,M$5)-SUMIFS(Savings!$H:$H,Savings!$F:$F,$A20,Savings!$B:$B,M$5))</f>
        <v>0</v>
      </c>
      <c r="N20" s="83">
        <f>-(SUMIFS(Savings!$G:$G,Savings!$F:$F,$A20,Savings!$B:$B,N$5)-SUMIFS(Savings!$H:$H,Savings!$F:$F,$A20,Savings!$B:$B,N$5))</f>
        <v>0</v>
      </c>
    </row>
    <row r="21" spans="1:14" x14ac:dyDescent="0.2">
      <c r="A21" s="2" t="str">
        <f>Details!D20</f>
        <v>Payment - spare 3</v>
      </c>
      <c r="B21" s="83">
        <f t="shared" si="2"/>
        <v>0</v>
      </c>
      <c r="C21" s="83">
        <f>-(SUMIFS(Savings!$G:$G,Savings!$F:$F,$A21,Savings!$B:$B,C$5)-SUMIFS(Savings!$H:$H,Savings!$F:$F,$A21,Savings!$B:$B,C$5))</f>
        <v>0</v>
      </c>
      <c r="D21" s="83">
        <f>-(SUMIFS(Savings!$G:$G,Savings!$F:$F,$A21,Savings!$B:$B,D$5)-SUMIFS(Savings!$H:$H,Savings!$F:$F,$A21,Savings!$B:$B,D$5))</f>
        <v>0</v>
      </c>
      <c r="E21" s="83">
        <f>-(SUMIFS(Savings!$G:$G,Savings!$F:$F,$A21,Savings!$B:$B,E$5)-SUMIFS(Savings!$H:$H,Savings!$F:$F,$A21,Savings!$B:$B,E$5))</f>
        <v>0</v>
      </c>
      <c r="F21" s="83">
        <f>-(SUMIFS(Savings!$G:$G,Savings!$F:$F,$A21,Savings!$B:$B,F$5)-SUMIFS(Savings!$H:$H,Savings!$F:$F,$A21,Savings!$B:$B,F$5))</f>
        <v>0</v>
      </c>
      <c r="G21" s="83">
        <f>-(SUMIFS(Savings!$G:$G,Savings!$F:$F,$A21,Savings!$B:$B,G$5)-SUMIFS(Savings!$H:$H,Savings!$F:$F,$A21,Savings!$B:$B,G$5))</f>
        <v>0</v>
      </c>
      <c r="H21" s="83">
        <f>-(SUMIFS(Savings!$G:$G,Savings!$F:$F,$A21,Savings!$B:$B,H$5)-SUMIFS(Savings!$H:$H,Savings!$F:$F,$A21,Savings!$B:$B,H$5))</f>
        <v>0</v>
      </c>
      <c r="I21" s="83">
        <f>-(SUMIFS(Savings!$G:$G,Savings!$F:$F,$A21,Savings!$B:$B,I$5)-SUMIFS(Savings!$H:$H,Savings!$F:$F,$A21,Savings!$B:$B,I$5))</f>
        <v>0</v>
      </c>
      <c r="J21" s="83">
        <f>-(SUMIFS(Savings!$G:$G,Savings!$F:$F,$A21,Savings!$B:$B,J$5)-SUMIFS(Savings!$H:$H,Savings!$F:$F,$A21,Savings!$B:$B,J$5))</f>
        <v>0</v>
      </c>
      <c r="K21" s="83">
        <f>-(SUMIFS(Savings!$G:$G,Savings!$F:$F,$A21,Savings!$B:$B,K$5)-SUMIFS(Savings!$H:$H,Savings!$F:$F,$A21,Savings!$B:$B,K$5))</f>
        <v>0</v>
      </c>
      <c r="L21" s="83">
        <f>-(SUMIFS(Savings!$G:$G,Savings!$F:$F,$A21,Savings!$B:$B,L$5)-SUMIFS(Savings!$H:$H,Savings!$F:$F,$A21,Savings!$B:$B,L$5))</f>
        <v>0</v>
      </c>
      <c r="M21" s="83">
        <f>-(SUMIFS(Savings!$G:$G,Savings!$F:$F,$A21,Savings!$B:$B,M$5)-SUMIFS(Savings!$H:$H,Savings!$F:$F,$A21,Savings!$B:$B,M$5))</f>
        <v>0</v>
      </c>
      <c r="N21" s="83">
        <f>-(SUMIFS(Savings!$G:$G,Savings!$F:$F,$A21,Savings!$B:$B,N$5)-SUMIFS(Savings!$H:$H,Savings!$F:$F,$A21,Savings!$B:$B,N$5))</f>
        <v>0</v>
      </c>
    </row>
    <row r="22" spans="1:14" x14ac:dyDescent="0.2">
      <c r="A22" s="2" t="str">
        <f>Details!D21</f>
        <v>Payment - spare 4</v>
      </c>
      <c r="B22" s="83">
        <f t="shared" si="2"/>
        <v>0</v>
      </c>
      <c r="C22" s="83">
        <f>-(SUMIFS(Savings!$G:$G,Savings!$F:$F,$A22,Savings!$B:$B,C$5)-SUMIFS(Savings!$H:$H,Savings!$F:$F,$A22,Savings!$B:$B,C$5))</f>
        <v>0</v>
      </c>
      <c r="D22" s="83">
        <f>-(SUMIFS(Savings!$G:$G,Savings!$F:$F,$A22,Savings!$B:$B,D$5)-SUMIFS(Savings!$H:$H,Savings!$F:$F,$A22,Savings!$B:$B,D$5))</f>
        <v>0</v>
      </c>
      <c r="E22" s="83">
        <f>-(SUMIFS(Savings!$G:$G,Savings!$F:$F,$A22,Savings!$B:$B,E$5)-SUMIFS(Savings!$H:$H,Savings!$F:$F,$A22,Savings!$B:$B,E$5))</f>
        <v>0</v>
      </c>
      <c r="F22" s="83">
        <f>-(SUMIFS(Savings!$G:$G,Savings!$F:$F,$A22,Savings!$B:$B,F$5)-SUMIFS(Savings!$H:$H,Savings!$F:$F,$A22,Savings!$B:$B,F$5))</f>
        <v>0</v>
      </c>
      <c r="G22" s="83">
        <f>-(SUMIFS(Savings!$G:$G,Savings!$F:$F,$A22,Savings!$B:$B,G$5)-SUMIFS(Savings!$H:$H,Savings!$F:$F,$A22,Savings!$B:$B,G$5))</f>
        <v>0</v>
      </c>
      <c r="H22" s="83">
        <f>-(SUMIFS(Savings!$G:$G,Savings!$F:$F,$A22,Savings!$B:$B,H$5)-SUMIFS(Savings!$H:$H,Savings!$F:$F,$A22,Savings!$B:$B,H$5))</f>
        <v>0</v>
      </c>
      <c r="I22" s="83">
        <f>-(SUMIFS(Savings!$G:$G,Savings!$F:$F,$A22,Savings!$B:$B,I$5)-SUMIFS(Savings!$H:$H,Savings!$F:$F,$A22,Savings!$B:$B,I$5))</f>
        <v>0</v>
      </c>
      <c r="J22" s="83">
        <f>-(SUMIFS(Savings!$G:$G,Savings!$F:$F,$A22,Savings!$B:$B,J$5)-SUMIFS(Savings!$H:$H,Savings!$F:$F,$A22,Savings!$B:$B,J$5))</f>
        <v>0</v>
      </c>
      <c r="K22" s="83">
        <f>-(SUMIFS(Savings!$G:$G,Savings!$F:$F,$A22,Savings!$B:$B,K$5)-SUMIFS(Savings!$H:$H,Savings!$F:$F,$A22,Savings!$B:$B,K$5))</f>
        <v>0</v>
      </c>
      <c r="L22" s="83">
        <f>-(SUMIFS(Savings!$G:$G,Savings!$F:$F,$A22,Savings!$B:$B,L$5)-SUMIFS(Savings!$H:$H,Savings!$F:$F,$A22,Savings!$B:$B,L$5))</f>
        <v>0</v>
      </c>
      <c r="M22" s="83">
        <f>-(SUMIFS(Savings!$G:$G,Savings!$F:$F,$A22,Savings!$B:$B,M$5)-SUMIFS(Savings!$H:$H,Savings!$F:$F,$A22,Savings!$B:$B,M$5))</f>
        <v>0</v>
      </c>
      <c r="N22" s="83">
        <f>-(SUMIFS(Savings!$G:$G,Savings!$F:$F,$A22,Savings!$B:$B,N$5)-SUMIFS(Savings!$H:$H,Savings!$F:$F,$A22,Savings!$B:$B,N$5))</f>
        <v>0</v>
      </c>
    </row>
    <row r="23" spans="1:14" x14ac:dyDescent="0.2">
      <c r="A23" s="2" t="str">
        <f>Details!D22</f>
        <v>Payment - spare 5</v>
      </c>
      <c r="B23" s="83">
        <f t="shared" si="2"/>
        <v>0</v>
      </c>
      <c r="C23" s="83">
        <f>-(SUMIFS(Savings!$G:$G,Savings!$F:$F,$A23,Savings!$B:$B,C$5)-SUMIFS(Savings!$H:$H,Savings!$F:$F,$A23,Savings!$B:$B,C$5))</f>
        <v>0</v>
      </c>
      <c r="D23" s="83">
        <f>-(SUMIFS(Savings!$G:$G,Savings!$F:$F,$A23,Savings!$B:$B,D$5)-SUMIFS(Savings!$H:$H,Savings!$F:$F,$A23,Savings!$B:$B,D$5))</f>
        <v>0</v>
      </c>
      <c r="E23" s="83">
        <f>-(SUMIFS(Savings!$G:$G,Savings!$F:$F,$A23,Savings!$B:$B,E$5)-SUMIFS(Savings!$H:$H,Savings!$F:$F,$A23,Savings!$B:$B,E$5))</f>
        <v>0</v>
      </c>
      <c r="F23" s="83">
        <f>-(SUMIFS(Savings!$G:$G,Savings!$F:$F,$A23,Savings!$B:$B,F$5)-SUMIFS(Savings!$H:$H,Savings!$F:$F,$A23,Savings!$B:$B,F$5))</f>
        <v>0</v>
      </c>
      <c r="G23" s="83">
        <f>-(SUMIFS(Savings!$G:$G,Savings!$F:$F,$A23,Savings!$B:$B,G$5)-SUMIFS(Savings!$H:$H,Savings!$F:$F,$A23,Savings!$B:$B,G$5))</f>
        <v>0</v>
      </c>
      <c r="H23" s="83">
        <f>-(SUMIFS(Savings!$G:$G,Savings!$F:$F,$A23,Savings!$B:$B,H$5)-SUMIFS(Savings!$H:$H,Savings!$F:$F,$A23,Savings!$B:$B,H$5))</f>
        <v>0</v>
      </c>
      <c r="I23" s="83">
        <f>-(SUMIFS(Savings!$G:$G,Savings!$F:$F,$A23,Savings!$B:$B,I$5)-SUMIFS(Savings!$H:$H,Savings!$F:$F,$A23,Savings!$B:$B,I$5))</f>
        <v>0</v>
      </c>
      <c r="J23" s="83">
        <f>-(SUMIFS(Savings!$G:$G,Savings!$F:$F,$A23,Savings!$B:$B,J$5)-SUMIFS(Savings!$H:$H,Savings!$F:$F,$A23,Savings!$B:$B,J$5))</f>
        <v>0</v>
      </c>
      <c r="K23" s="83">
        <f>-(SUMIFS(Savings!$G:$G,Savings!$F:$F,$A23,Savings!$B:$B,K$5)-SUMIFS(Savings!$H:$H,Savings!$F:$F,$A23,Savings!$B:$B,K$5))</f>
        <v>0</v>
      </c>
      <c r="L23" s="83">
        <f>-(SUMIFS(Savings!$G:$G,Savings!$F:$F,$A23,Savings!$B:$B,L$5)-SUMIFS(Savings!$H:$H,Savings!$F:$F,$A23,Savings!$B:$B,L$5))</f>
        <v>0</v>
      </c>
      <c r="M23" s="83">
        <f>-(SUMIFS(Savings!$G:$G,Savings!$F:$F,$A23,Savings!$B:$B,M$5)-SUMIFS(Savings!$H:$H,Savings!$F:$F,$A23,Savings!$B:$B,M$5))</f>
        <v>0</v>
      </c>
      <c r="N23" s="83">
        <f>-(SUMIFS(Savings!$G:$G,Savings!$F:$F,$A23,Savings!$B:$B,N$5)-SUMIFS(Savings!$H:$H,Savings!$F:$F,$A23,Savings!$B:$B,N$5))</f>
        <v>0</v>
      </c>
    </row>
    <row r="24" spans="1:14" x14ac:dyDescent="0.2">
      <c r="A24" s="2" t="str">
        <f>Details!D23</f>
        <v>Payment - spare 6</v>
      </c>
      <c r="B24" s="83">
        <f t="shared" si="2"/>
        <v>0</v>
      </c>
      <c r="C24" s="83">
        <f>-(SUMIFS(Savings!$G:$G,Savings!$F:$F,$A24,Savings!$B:$B,C$5)-SUMIFS(Savings!$H:$H,Savings!$F:$F,$A24,Savings!$B:$B,C$5))</f>
        <v>0</v>
      </c>
      <c r="D24" s="83">
        <f>-(SUMIFS(Savings!$G:$G,Savings!$F:$F,$A24,Savings!$B:$B,D$5)-SUMIFS(Savings!$H:$H,Savings!$F:$F,$A24,Savings!$B:$B,D$5))</f>
        <v>0</v>
      </c>
      <c r="E24" s="83">
        <f>-(SUMIFS(Savings!$G:$G,Savings!$F:$F,$A24,Savings!$B:$B,E$5)-SUMIFS(Savings!$H:$H,Savings!$F:$F,$A24,Savings!$B:$B,E$5))</f>
        <v>0</v>
      </c>
      <c r="F24" s="83">
        <f>-(SUMIFS(Savings!$G:$G,Savings!$F:$F,$A24,Savings!$B:$B,F$5)-SUMIFS(Savings!$H:$H,Savings!$F:$F,$A24,Savings!$B:$B,F$5))</f>
        <v>0</v>
      </c>
      <c r="G24" s="83">
        <f>-(SUMIFS(Savings!$G:$G,Savings!$F:$F,$A24,Savings!$B:$B,G$5)-SUMIFS(Savings!$H:$H,Savings!$F:$F,$A24,Savings!$B:$B,G$5))</f>
        <v>0</v>
      </c>
      <c r="H24" s="83">
        <f>-(SUMIFS(Savings!$G:$G,Savings!$F:$F,$A24,Savings!$B:$B,H$5)-SUMIFS(Savings!$H:$H,Savings!$F:$F,$A24,Savings!$B:$B,H$5))</f>
        <v>0</v>
      </c>
      <c r="I24" s="83">
        <f>-(SUMIFS(Savings!$G:$G,Savings!$F:$F,$A24,Savings!$B:$B,I$5)-SUMIFS(Savings!$H:$H,Savings!$F:$F,$A24,Savings!$B:$B,I$5))</f>
        <v>0</v>
      </c>
      <c r="J24" s="83">
        <f>-(SUMIFS(Savings!$G:$G,Savings!$F:$F,$A24,Savings!$B:$B,J$5)-SUMIFS(Savings!$H:$H,Savings!$F:$F,$A24,Savings!$B:$B,J$5))</f>
        <v>0</v>
      </c>
      <c r="K24" s="83">
        <f>-(SUMIFS(Savings!$G:$G,Savings!$F:$F,$A24,Savings!$B:$B,K$5)-SUMIFS(Savings!$H:$H,Savings!$F:$F,$A24,Savings!$B:$B,K$5))</f>
        <v>0</v>
      </c>
      <c r="L24" s="83">
        <f>-(SUMIFS(Savings!$G:$G,Savings!$F:$F,$A24,Savings!$B:$B,L$5)-SUMIFS(Savings!$H:$H,Savings!$F:$F,$A24,Savings!$B:$B,L$5))</f>
        <v>0</v>
      </c>
      <c r="M24" s="83">
        <f>-(SUMIFS(Savings!$G:$G,Savings!$F:$F,$A24,Savings!$B:$B,M$5)-SUMIFS(Savings!$H:$H,Savings!$F:$F,$A24,Savings!$B:$B,M$5))</f>
        <v>0</v>
      </c>
      <c r="N24" s="83">
        <f>-(SUMIFS(Savings!$G:$G,Savings!$F:$F,$A24,Savings!$B:$B,N$5)-SUMIFS(Savings!$H:$H,Savings!$F:$F,$A24,Savings!$B:$B,N$5))</f>
        <v>0</v>
      </c>
    </row>
    <row r="25" spans="1:14" x14ac:dyDescent="0.2">
      <c r="A25" s="2" t="str">
        <f>Details!D24</f>
        <v>Payment - spare 7</v>
      </c>
      <c r="B25" s="83">
        <f t="shared" si="2"/>
        <v>0</v>
      </c>
      <c r="C25" s="83">
        <f>-(SUMIFS(Savings!$G:$G,Savings!$F:$F,$A25,Savings!$B:$B,C$5)-SUMIFS(Savings!$H:$H,Savings!$F:$F,$A25,Savings!$B:$B,C$5))</f>
        <v>0</v>
      </c>
      <c r="D25" s="83">
        <f>-(SUMIFS(Savings!$G:$G,Savings!$F:$F,$A25,Savings!$B:$B,D$5)-SUMIFS(Savings!$H:$H,Savings!$F:$F,$A25,Savings!$B:$B,D$5))</f>
        <v>0</v>
      </c>
      <c r="E25" s="83">
        <f>-(SUMIFS(Savings!$G:$G,Savings!$F:$F,$A25,Savings!$B:$B,E$5)-SUMIFS(Savings!$H:$H,Savings!$F:$F,$A25,Savings!$B:$B,E$5))</f>
        <v>0</v>
      </c>
      <c r="F25" s="83">
        <f>-(SUMIFS(Savings!$G:$G,Savings!$F:$F,$A25,Savings!$B:$B,F$5)-SUMIFS(Savings!$H:$H,Savings!$F:$F,$A25,Savings!$B:$B,F$5))</f>
        <v>0</v>
      </c>
      <c r="G25" s="83">
        <f>-(SUMIFS(Savings!$G:$G,Savings!$F:$F,$A25,Savings!$B:$B,G$5)-SUMIFS(Savings!$H:$H,Savings!$F:$F,$A25,Savings!$B:$B,G$5))</f>
        <v>0</v>
      </c>
      <c r="H25" s="83">
        <f>-(SUMIFS(Savings!$G:$G,Savings!$F:$F,$A25,Savings!$B:$B,H$5)-SUMIFS(Savings!$H:$H,Savings!$F:$F,$A25,Savings!$B:$B,H$5))</f>
        <v>0</v>
      </c>
      <c r="I25" s="83">
        <f>-(SUMIFS(Savings!$G:$G,Savings!$F:$F,$A25,Savings!$B:$B,I$5)-SUMIFS(Savings!$H:$H,Savings!$F:$F,$A25,Savings!$B:$B,I$5))</f>
        <v>0</v>
      </c>
      <c r="J25" s="83">
        <f>-(SUMIFS(Savings!$G:$G,Savings!$F:$F,$A25,Savings!$B:$B,J$5)-SUMIFS(Savings!$H:$H,Savings!$F:$F,$A25,Savings!$B:$B,J$5))</f>
        <v>0</v>
      </c>
      <c r="K25" s="83">
        <f>-(SUMIFS(Savings!$G:$G,Savings!$F:$F,$A25,Savings!$B:$B,K$5)-SUMIFS(Savings!$H:$H,Savings!$F:$F,$A25,Savings!$B:$B,K$5))</f>
        <v>0</v>
      </c>
      <c r="L25" s="83">
        <f>-(SUMIFS(Savings!$G:$G,Savings!$F:$F,$A25,Savings!$B:$B,L$5)-SUMIFS(Savings!$H:$H,Savings!$F:$F,$A25,Savings!$B:$B,L$5))</f>
        <v>0</v>
      </c>
      <c r="M25" s="83">
        <f>-(SUMIFS(Savings!$G:$G,Savings!$F:$F,$A25,Savings!$B:$B,M$5)-SUMIFS(Savings!$H:$H,Savings!$F:$F,$A25,Savings!$B:$B,M$5))</f>
        <v>0</v>
      </c>
      <c r="N25" s="83">
        <f>-(SUMIFS(Savings!$G:$G,Savings!$F:$F,$A25,Savings!$B:$B,N$5)-SUMIFS(Savings!$H:$H,Savings!$F:$F,$A25,Savings!$B:$B,N$5))</f>
        <v>0</v>
      </c>
    </row>
    <row r="26" spans="1:14" x14ac:dyDescent="0.2">
      <c r="A26" s="2" t="str">
        <f>Details!D25</f>
        <v>Payment - spare 8</v>
      </c>
      <c r="B26" s="83">
        <f t="shared" si="2"/>
        <v>0</v>
      </c>
      <c r="C26" s="83">
        <f>-(SUMIFS(Savings!$G:$G,Savings!$F:$F,$A26,Savings!$B:$B,C$5)-SUMIFS(Savings!$H:$H,Savings!$F:$F,$A26,Savings!$B:$B,C$5))</f>
        <v>0</v>
      </c>
      <c r="D26" s="83">
        <f>-(SUMIFS(Savings!$G:$G,Savings!$F:$F,$A26,Savings!$B:$B,D$5)-SUMIFS(Savings!$H:$H,Savings!$F:$F,$A26,Savings!$B:$B,D$5))</f>
        <v>0</v>
      </c>
      <c r="E26" s="83">
        <f>-(SUMIFS(Savings!$G:$G,Savings!$F:$F,$A26,Savings!$B:$B,E$5)-SUMIFS(Savings!$H:$H,Savings!$F:$F,$A26,Savings!$B:$B,E$5))</f>
        <v>0</v>
      </c>
      <c r="F26" s="83">
        <f>-(SUMIFS(Savings!$G:$G,Savings!$F:$F,$A26,Savings!$B:$B,F$5)-SUMIFS(Savings!$H:$H,Savings!$F:$F,$A26,Savings!$B:$B,F$5))</f>
        <v>0</v>
      </c>
      <c r="G26" s="83">
        <f>-(SUMIFS(Savings!$G:$G,Savings!$F:$F,$A26,Savings!$B:$B,G$5)-SUMIFS(Savings!$H:$H,Savings!$F:$F,$A26,Savings!$B:$B,G$5))</f>
        <v>0</v>
      </c>
      <c r="H26" s="83">
        <f>-(SUMIFS(Savings!$G:$G,Savings!$F:$F,$A26,Savings!$B:$B,H$5)-SUMIFS(Savings!$H:$H,Savings!$F:$F,$A26,Savings!$B:$B,H$5))</f>
        <v>0</v>
      </c>
      <c r="I26" s="83">
        <f>-(SUMIFS(Savings!$G:$G,Savings!$F:$F,$A26,Savings!$B:$B,I$5)-SUMIFS(Savings!$H:$H,Savings!$F:$F,$A26,Savings!$B:$B,I$5))</f>
        <v>0</v>
      </c>
      <c r="J26" s="83">
        <f>-(SUMIFS(Savings!$G:$G,Savings!$F:$F,$A26,Savings!$B:$B,J$5)-SUMIFS(Savings!$H:$H,Savings!$F:$F,$A26,Savings!$B:$B,J$5))</f>
        <v>0</v>
      </c>
      <c r="K26" s="83">
        <f>-(SUMIFS(Savings!$G:$G,Savings!$F:$F,$A26,Savings!$B:$B,K$5)-SUMIFS(Savings!$H:$H,Savings!$F:$F,$A26,Savings!$B:$B,K$5))</f>
        <v>0</v>
      </c>
      <c r="L26" s="83">
        <f>-(SUMIFS(Savings!$G:$G,Savings!$F:$F,$A26,Savings!$B:$B,L$5)-SUMIFS(Savings!$H:$H,Savings!$F:$F,$A26,Savings!$B:$B,L$5))</f>
        <v>0</v>
      </c>
      <c r="M26" s="83">
        <f>-(SUMIFS(Savings!$G:$G,Savings!$F:$F,$A26,Savings!$B:$B,M$5)-SUMIFS(Savings!$H:$H,Savings!$F:$F,$A26,Savings!$B:$B,M$5))</f>
        <v>0</v>
      </c>
      <c r="N26" s="83">
        <f>-(SUMIFS(Savings!$G:$G,Savings!$F:$F,$A26,Savings!$B:$B,N$5)-SUMIFS(Savings!$H:$H,Savings!$F:$F,$A26,Savings!$B:$B,N$5))</f>
        <v>0</v>
      </c>
    </row>
    <row r="27" spans="1:14" x14ac:dyDescent="0.2">
      <c r="A27" s="2" t="str">
        <f>Details!D26</f>
        <v>Payment - spare 9</v>
      </c>
      <c r="B27" s="83">
        <f t="shared" si="2"/>
        <v>0</v>
      </c>
      <c r="C27" s="83">
        <f>-(SUMIFS(Savings!$G:$G,Savings!$F:$F,$A27,Savings!$B:$B,C$5)-SUMIFS(Savings!$H:$H,Savings!$F:$F,$A27,Savings!$B:$B,C$5))</f>
        <v>0</v>
      </c>
      <c r="D27" s="83">
        <f>-(SUMIFS(Savings!$G:$G,Savings!$F:$F,$A27,Savings!$B:$B,D$5)-SUMIFS(Savings!$H:$H,Savings!$F:$F,$A27,Savings!$B:$B,D$5))</f>
        <v>0</v>
      </c>
      <c r="E27" s="83">
        <f>-(SUMIFS(Savings!$G:$G,Savings!$F:$F,$A27,Savings!$B:$B,E$5)-SUMIFS(Savings!$H:$H,Savings!$F:$F,$A27,Savings!$B:$B,E$5))</f>
        <v>0</v>
      </c>
      <c r="F27" s="83">
        <f>-(SUMIFS(Savings!$G:$G,Savings!$F:$F,$A27,Savings!$B:$B,F$5)-SUMIFS(Savings!$H:$H,Savings!$F:$F,$A27,Savings!$B:$B,F$5))</f>
        <v>0</v>
      </c>
      <c r="G27" s="83">
        <f>-(SUMIFS(Savings!$G:$G,Savings!$F:$F,$A27,Savings!$B:$B,G$5)-SUMIFS(Savings!$H:$H,Savings!$F:$F,$A27,Savings!$B:$B,G$5))</f>
        <v>0</v>
      </c>
      <c r="H27" s="83">
        <f>-(SUMIFS(Savings!$G:$G,Savings!$F:$F,$A27,Savings!$B:$B,H$5)-SUMIFS(Savings!$H:$H,Savings!$F:$F,$A27,Savings!$B:$B,H$5))</f>
        <v>0</v>
      </c>
      <c r="I27" s="83">
        <f>-(SUMIFS(Savings!$G:$G,Savings!$F:$F,$A27,Savings!$B:$B,I$5)-SUMIFS(Savings!$H:$H,Savings!$F:$F,$A27,Savings!$B:$B,I$5))</f>
        <v>0</v>
      </c>
      <c r="J27" s="83">
        <f>-(SUMIFS(Savings!$G:$G,Savings!$F:$F,$A27,Savings!$B:$B,J$5)-SUMIFS(Savings!$H:$H,Savings!$F:$F,$A27,Savings!$B:$B,J$5))</f>
        <v>0</v>
      </c>
      <c r="K27" s="83">
        <f>-(SUMIFS(Savings!$G:$G,Savings!$F:$F,$A27,Savings!$B:$B,K$5)-SUMIFS(Savings!$H:$H,Savings!$F:$F,$A27,Savings!$B:$B,K$5))</f>
        <v>0</v>
      </c>
      <c r="L27" s="83">
        <f>-(SUMIFS(Savings!$G:$G,Savings!$F:$F,$A27,Savings!$B:$B,L$5)-SUMIFS(Savings!$H:$H,Savings!$F:$F,$A27,Savings!$B:$B,L$5))</f>
        <v>0</v>
      </c>
      <c r="M27" s="83">
        <f>-(SUMIFS(Savings!$G:$G,Savings!$F:$F,$A27,Savings!$B:$B,M$5)-SUMIFS(Savings!$H:$H,Savings!$F:$F,$A27,Savings!$B:$B,M$5))</f>
        <v>0</v>
      </c>
      <c r="N27" s="83">
        <f>-(SUMIFS(Savings!$G:$G,Savings!$F:$F,$A27,Savings!$B:$B,N$5)-SUMIFS(Savings!$H:$H,Savings!$F:$F,$A27,Savings!$B:$B,N$5))</f>
        <v>0</v>
      </c>
    </row>
    <row r="28" spans="1:14" x14ac:dyDescent="0.2">
      <c r="A28" s="2" t="str">
        <f>Details!D27</f>
        <v>Payment - spare 10</v>
      </c>
      <c r="B28" s="83">
        <f t="shared" si="2"/>
        <v>0</v>
      </c>
      <c r="C28" s="83">
        <f>-(SUMIFS(Savings!$G:$G,Savings!$F:$F,$A28,Savings!$B:$B,C$5)-SUMIFS(Savings!$H:$H,Savings!$F:$F,$A28,Savings!$B:$B,C$5))</f>
        <v>0</v>
      </c>
      <c r="D28" s="83">
        <f>-(SUMIFS(Savings!$G:$G,Savings!$F:$F,$A28,Savings!$B:$B,D$5)-SUMIFS(Savings!$H:$H,Savings!$F:$F,$A28,Savings!$B:$B,D$5))</f>
        <v>0</v>
      </c>
      <c r="E28" s="83">
        <f>-(SUMIFS(Savings!$G:$G,Savings!$F:$F,$A28,Savings!$B:$B,E$5)-SUMIFS(Savings!$H:$H,Savings!$F:$F,$A28,Savings!$B:$B,E$5))</f>
        <v>0</v>
      </c>
      <c r="F28" s="83">
        <f>-(SUMIFS(Savings!$G:$G,Savings!$F:$F,$A28,Savings!$B:$B,F$5)-SUMIFS(Savings!$H:$H,Savings!$F:$F,$A28,Savings!$B:$B,F$5))</f>
        <v>0</v>
      </c>
      <c r="G28" s="83">
        <f>-(SUMIFS(Savings!$G:$G,Savings!$F:$F,$A28,Savings!$B:$B,G$5)-SUMIFS(Savings!$H:$H,Savings!$F:$F,$A28,Savings!$B:$B,G$5))</f>
        <v>0</v>
      </c>
      <c r="H28" s="83">
        <f>-(SUMIFS(Savings!$G:$G,Savings!$F:$F,$A28,Savings!$B:$B,H$5)-SUMIFS(Savings!$H:$H,Savings!$F:$F,$A28,Savings!$B:$B,H$5))</f>
        <v>0</v>
      </c>
      <c r="I28" s="83">
        <f>-(SUMIFS(Savings!$G:$G,Savings!$F:$F,$A28,Savings!$B:$B,I$5)-SUMIFS(Savings!$H:$H,Savings!$F:$F,$A28,Savings!$B:$B,I$5))</f>
        <v>0</v>
      </c>
      <c r="J28" s="83">
        <f>-(SUMIFS(Savings!$G:$G,Savings!$F:$F,$A28,Savings!$B:$B,J$5)-SUMIFS(Savings!$H:$H,Savings!$F:$F,$A28,Savings!$B:$B,J$5))</f>
        <v>0</v>
      </c>
      <c r="K28" s="83">
        <f>-(SUMIFS(Savings!$G:$G,Savings!$F:$F,$A28,Savings!$B:$B,K$5)-SUMIFS(Savings!$H:$H,Savings!$F:$F,$A28,Savings!$B:$B,K$5))</f>
        <v>0</v>
      </c>
      <c r="L28" s="83">
        <f>-(SUMIFS(Savings!$G:$G,Savings!$F:$F,$A28,Savings!$B:$B,L$5)-SUMIFS(Savings!$H:$H,Savings!$F:$F,$A28,Savings!$B:$B,L$5))</f>
        <v>0</v>
      </c>
      <c r="M28" s="83">
        <f>-(SUMIFS(Savings!$G:$G,Savings!$F:$F,$A28,Savings!$B:$B,M$5)-SUMIFS(Savings!$H:$H,Savings!$F:$F,$A28,Savings!$B:$B,M$5))</f>
        <v>0</v>
      </c>
      <c r="N28" s="83">
        <f>-(SUMIFS(Savings!$G:$G,Savings!$F:$F,$A28,Savings!$B:$B,N$5)-SUMIFS(Savings!$H:$H,Savings!$F:$F,$A28,Savings!$B:$B,N$5))</f>
        <v>0</v>
      </c>
    </row>
    <row r="29" spans="1:14" x14ac:dyDescent="0.2">
      <c r="A29" s="2" t="str">
        <f>Details!D28</f>
        <v>Payment - spare 11</v>
      </c>
      <c r="B29" s="83">
        <f t="shared" si="2"/>
        <v>0</v>
      </c>
      <c r="C29" s="83">
        <f>-(SUMIFS(Savings!$G:$G,Savings!$F:$F,$A29,Savings!$B:$B,C$5)-SUMIFS(Savings!$H:$H,Savings!$F:$F,$A29,Savings!$B:$B,C$5))</f>
        <v>0</v>
      </c>
      <c r="D29" s="83">
        <f>-(SUMIFS(Savings!$G:$G,Savings!$F:$F,$A29,Savings!$B:$B,D$5)-SUMIFS(Savings!$H:$H,Savings!$F:$F,$A29,Savings!$B:$B,D$5))</f>
        <v>0</v>
      </c>
      <c r="E29" s="83">
        <f>-(SUMIFS(Savings!$G:$G,Savings!$F:$F,$A29,Savings!$B:$B,E$5)-SUMIFS(Savings!$H:$H,Savings!$F:$F,$A29,Savings!$B:$B,E$5))</f>
        <v>0</v>
      </c>
      <c r="F29" s="83">
        <f>-(SUMIFS(Savings!$G:$G,Savings!$F:$F,$A29,Savings!$B:$B,F$5)-SUMIFS(Savings!$H:$H,Savings!$F:$F,$A29,Savings!$B:$B,F$5))</f>
        <v>0</v>
      </c>
      <c r="G29" s="83">
        <f>-(SUMIFS(Savings!$G:$G,Savings!$F:$F,$A29,Savings!$B:$B,G$5)-SUMIFS(Savings!$H:$H,Savings!$F:$F,$A29,Savings!$B:$B,G$5))</f>
        <v>0</v>
      </c>
      <c r="H29" s="83">
        <f>-(SUMIFS(Savings!$G:$G,Savings!$F:$F,$A29,Savings!$B:$B,H$5)-SUMIFS(Savings!$H:$H,Savings!$F:$F,$A29,Savings!$B:$B,H$5))</f>
        <v>0</v>
      </c>
      <c r="I29" s="83">
        <f>-(SUMIFS(Savings!$G:$G,Savings!$F:$F,$A29,Savings!$B:$B,I$5)-SUMIFS(Savings!$H:$H,Savings!$F:$F,$A29,Savings!$B:$B,I$5))</f>
        <v>0</v>
      </c>
      <c r="J29" s="83">
        <f>-(SUMIFS(Savings!$G:$G,Savings!$F:$F,$A29,Savings!$B:$B,J$5)-SUMIFS(Savings!$H:$H,Savings!$F:$F,$A29,Savings!$B:$B,J$5))</f>
        <v>0</v>
      </c>
      <c r="K29" s="83">
        <f>-(SUMIFS(Savings!$G:$G,Savings!$F:$F,$A29,Savings!$B:$B,K$5)-SUMIFS(Savings!$H:$H,Savings!$F:$F,$A29,Savings!$B:$B,K$5))</f>
        <v>0</v>
      </c>
      <c r="L29" s="83">
        <f>-(SUMIFS(Savings!$G:$G,Savings!$F:$F,$A29,Savings!$B:$B,L$5)-SUMIFS(Savings!$H:$H,Savings!$F:$F,$A29,Savings!$B:$B,L$5))</f>
        <v>0</v>
      </c>
      <c r="M29" s="83">
        <f>-(SUMIFS(Savings!$G:$G,Savings!$F:$F,$A29,Savings!$B:$B,M$5)-SUMIFS(Savings!$H:$H,Savings!$F:$F,$A29,Savings!$B:$B,M$5))</f>
        <v>0</v>
      </c>
      <c r="N29" s="83">
        <f>-(SUMIFS(Savings!$G:$G,Savings!$F:$F,$A29,Savings!$B:$B,N$5)-SUMIFS(Savings!$H:$H,Savings!$F:$F,$A29,Savings!$B:$B,N$5))</f>
        <v>0</v>
      </c>
    </row>
    <row r="30" spans="1:14" x14ac:dyDescent="0.2">
      <c r="A30" s="2" t="str">
        <f>Details!D29</f>
        <v>Payment - spare 12</v>
      </c>
      <c r="B30" s="83">
        <f t="shared" si="2"/>
        <v>0</v>
      </c>
      <c r="C30" s="83">
        <f>-(SUMIFS(Savings!$G:$G,Savings!$F:$F,$A30,Savings!$B:$B,C$5)-SUMIFS(Savings!$H:$H,Savings!$F:$F,$A30,Savings!$B:$B,C$5))</f>
        <v>0</v>
      </c>
      <c r="D30" s="83">
        <f>-(SUMIFS(Savings!$G:$G,Savings!$F:$F,$A30,Savings!$B:$B,D$5)-SUMIFS(Savings!$H:$H,Savings!$F:$F,$A30,Savings!$B:$B,D$5))</f>
        <v>0</v>
      </c>
      <c r="E30" s="83">
        <f>-(SUMIFS(Savings!$G:$G,Savings!$F:$F,$A30,Savings!$B:$B,E$5)-SUMIFS(Savings!$H:$H,Savings!$F:$F,$A30,Savings!$B:$B,E$5))</f>
        <v>0</v>
      </c>
      <c r="F30" s="83">
        <f>-(SUMIFS(Savings!$G:$G,Savings!$F:$F,$A30,Savings!$B:$B,F$5)-SUMIFS(Savings!$H:$H,Savings!$F:$F,$A30,Savings!$B:$B,F$5))</f>
        <v>0</v>
      </c>
      <c r="G30" s="83">
        <f>-(SUMIFS(Savings!$G:$G,Savings!$F:$F,$A30,Savings!$B:$B,G$5)-SUMIFS(Savings!$H:$H,Savings!$F:$F,$A30,Savings!$B:$B,G$5))</f>
        <v>0</v>
      </c>
      <c r="H30" s="83">
        <f>-(SUMIFS(Savings!$G:$G,Savings!$F:$F,$A30,Savings!$B:$B,H$5)-SUMIFS(Savings!$H:$H,Savings!$F:$F,$A30,Savings!$B:$B,H$5))</f>
        <v>0</v>
      </c>
      <c r="I30" s="83">
        <f>-(SUMIFS(Savings!$G:$G,Savings!$F:$F,$A30,Savings!$B:$B,I$5)-SUMIFS(Savings!$H:$H,Savings!$F:$F,$A30,Savings!$B:$B,I$5))</f>
        <v>0</v>
      </c>
      <c r="J30" s="83">
        <f>-(SUMIFS(Savings!$G:$G,Savings!$F:$F,$A30,Savings!$B:$B,J$5)-SUMIFS(Savings!$H:$H,Savings!$F:$F,$A30,Savings!$B:$B,J$5))</f>
        <v>0</v>
      </c>
      <c r="K30" s="83">
        <f>-(SUMIFS(Savings!$G:$G,Savings!$F:$F,$A30,Savings!$B:$B,K$5)-SUMIFS(Savings!$H:$H,Savings!$F:$F,$A30,Savings!$B:$B,K$5))</f>
        <v>0</v>
      </c>
      <c r="L30" s="83">
        <f>-(SUMIFS(Savings!$G:$G,Savings!$F:$F,$A30,Savings!$B:$B,L$5)-SUMIFS(Savings!$H:$H,Savings!$F:$F,$A30,Savings!$B:$B,L$5))</f>
        <v>0</v>
      </c>
      <c r="M30" s="83">
        <f>-(SUMIFS(Savings!$G:$G,Savings!$F:$F,$A30,Savings!$B:$B,M$5)-SUMIFS(Savings!$H:$H,Savings!$F:$F,$A30,Savings!$B:$B,M$5))</f>
        <v>0</v>
      </c>
      <c r="N30" s="83">
        <f>-(SUMIFS(Savings!$G:$G,Savings!$F:$F,$A30,Savings!$B:$B,N$5)-SUMIFS(Savings!$H:$H,Savings!$F:$F,$A30,Savings!$B:$B,N$5))</f>
        <v>0</v>
      </c>
    </row>
    <row r="31" spans="1:14" x14ac:dyDescent="0.2">
      <c r="A31" s="2" t="str">
        <f>Details!D30</f>
        <v>Payment - spare 13</v>
      </c>
      <c r="B31" s="83">
        <f t="shared" si="2"/>
        <v>0</v>
      </c>
      <c r="C31" s="83">
        <f>-(SUMIFS(Savings!$G:$G,Savings!$F:$F,$A31,Savings!$B:$B,C$5)-SUMIFS(Savings!$H:$H,Savings!$F:$F,$A31,Savings!$B:$B,C$5))</f>
        <v>0</v>
      </c>
      <c r="D31" s="83">
        <f>-(SUMIFS(Savings!$G:$G,Savings!$F:$F,$A31,Savings!$B:$B,D$5)-SUMIFS(Savings!$H:$H,Savings!$F:$F,$A31,Savings!$B:$B,D$5))</f>
        <v>0</v>
      </c>
      <c r="E31" s="83">
        <f>-(SUMIFS(Savings!$G:$G,Savings!$F:$F,$A31,Savings!$B:$B,E$5)-SUMIFS(Savings!$H:$H,Savings!$F:$F,$A31,Savings!$B:$B,E$5))</f>
        <v>0</v>
      </c>
      <c r="F31" s="83">
        <f>-(SUMIFS(Savings!$G:$G,Savings!$F:$F,$A31,Savings!$B:$B,F$5)-SUMIFS(Savings!$H:$H,Savings!$F:$F,$A31,Savings!$B:$B,F$5))</f>
        <v>0</v>
      </c>
      <c r="G31" s="83">
        <f>-(SUMIFS(Savings!$G:$G,Savings!$F:$F,$A31,Savings!$B:$B,G$5)-SUMIFS(Savings!$H:$H,Savings!$F:$F,$A31,Savings!$B:$B,G$5))</f>
        <v>0</v>
      </c>
      <c r="H31" s="83">
        <f>-(SUMIFS(Savings!$G:$G,Savings!$F:$F,$A31,Savings!$B:$B,H$5)-SUMIFS(Savings!$H:$H,Savings!$F:$F,$A31,Savings!$B:$B,H$5))</f>
        <v>0</v>
      </c>
      <c r="I31" s="83">
        <f>-(SUMIFS(Savings!$G:$G,Savings!$F:$F,$A31,Savings!$B:$B,I$5)-SUMIFS(Savings!$H:$H,Savings!$F:$F,$A31,Savings!$B:$B,I$5))</f>
        <v>0</v>
      </c>
      <c r="J31" s="83">
        <f>-(SUMIFS(Savings!$G:$G,Savings!$F:$F,$A31,Savings!$B:$B,J$5)-SUMIFS(Savings!$H:$H,Savings!$F:$F,$A31,Savings!$B:$B,J$5))</f>
        <v>0</v>
      </c>
      <c r="K31" s="83">
        <f>-(SUMIFS(Savings!$G:$G,Savings!$F:$F,$A31,Savings!$B:$B,K$5)-SUMIFS(Savings!$H:$H,Savings!$F:$F,$A31,Savings!$B:$B,K$5))</f>
        <v>0</v>
      </c>
      <c r="L31" s="83">
        <f>-(SUMIFS(Savings!$G:$G,Savings!$F:$F,$A31,Savings!$B:$B,L$5)-SUMIFS(Savings!$H:$H,Savings!$F:$F,$A31,Savings!$B:$B,L$5))</f>
        <v>0</v>
      </c>
      <c r="M31" s="83">
        <f>-(SUMIFS(Savings!$G:$G,Savings!$F:$F,$A31,Savings!$B:$B,M$5)-SUMIFS(Savings!$H:$H,Savings!$F:$F,$A31,Savings!$B:$B,M$5))</f>
        <v>0</v>
      </c>
      <c r="N31" s="83">
        <f>-(SUMIFS(Savings!$G:$G,Savings!$F:$F,$A31,Savings!$B:$B,N$5)-SUMIFS(Savings!$H:$H,Savings!$F:$F,$A31,Savings!$B:$B,N$5))</f>
        <v>0</v>
      </c>
    </row>
    <row r="32" spans="1:14" x14ac:dyDescent="0.2">
      <c r="A32" s="2" t="str">
        <f>Details!D31</f>
        <v>Payment - spare 14</v>
      </c>
      <c r="B32" s="83">
        <f t="shared" si="2"/>
        <v>0</v>
      </c>
      <c r="C32" s="83">
        <f>-(SUMIFS(Savings!$G:$G,Savings!$F:$F,$A32,Savings!$B:$B,C$5)-SUMIFS(Savings!$H:$H,Savings!$F:$F,$A32,Savings!$B:$B,C$5))</f>
        <v>0</v>
      </c>
      <c r="D32" s="83">
        <f>-(SUMIFS(Savings!$G:$G,Savings!$F:$F,$A32,Savings!$B:$B,D$5)-SUMIFS(Savings!$H:$H,Savings!$F:$F,$A32,Savings!$B:$B,D$5))</f>
        <v>0</v>
      </c>
      <c r="E32" s="83">
        <f>-(SUMIFS(Savings!$G:$G,Savings!$F:$F,$A32,Savings!$B:$B,E$5)-SUMIFS(Savings!$H:$H,Savings!$F:$F,$A32,Savings!$B:$B,E$5))</f>
        <v>0</v>
      </c>
      <c r="F32" s="83">
        <f>-(SUMIFS(Savings!$G:$G,Savings!$F:$F,$A32,Savings!$B:$B,F$5)-SUMIFS(Savings!$H:$H,Savings!$F:$F,$A32,Savings!$B:$B,F$5))</f>
        <v>0</v>
      </c>
      <c r="G32" s="83">
        <f>-(SUMIFS(Savings!$G:$G,Savings!$F:$F,$A32,Savings!$B:$B,G$5)-SUMIFS(Savings!$H:$H,Savings!$F:$F,$A32,Savings!$B:$B,G$5))</f>
        <v>0</v>
      </c>
      <c r="H32" s="83">
        <f>-(SUMIFS(Savings!$G:$G,Savings!$F:$F,$A32,Savings!$B:$B,H$5)-SUMIFS(Savings!$H:$H,Savings!$F:$F,$A32,Savings!$B:$B,H$5))</f>
        <v>0</v>
      </c>
      <c r="I32" s="83">
        <f>-(SUMIFS(Savings!$G:$G,Savings!$F:$F,$A32,Savings!$B:$B,I$5)-SUMIFS(Savings!$H:$H,Savings!$F:$F,$A32,Savings!$B:$B,I$5))</f>
        <v>0</v>
      </c>
      <c r="J32" s="83">
        <f>-(SUMIFS(Savings!$G:$G,Savings!$F:$F,$A32,Savings!$B:$B,J$5)-SUMIFS(Savings!$H:$H,Savings!$F:$F,$A32,Savings!$B:$B,J$5))</f>
        <v>0</v>
      </c>
      <c r="K32" s="83">
        <f>-(SUMIFS(Savings!$G:$G,Savings!$F:$F,$A32,Savings!$B:$B,K$5)-SUMIFS(Savings!$H:$H,Savings!$F:$F,$A32,Savings!$B:$B,K$5))</f>
        <v>0</v>
      </c>
      <c r="L32" s="83">
        <f>-(SUMIFS(Savings!$G:$G,Savings!$F:$F,$A32,Savings!$B:$B,L$5)-SUMIFS(Savings!$H:$H,Savings!$F:$F,$A32,Savings!$B:$B,L$5))</f>
        <v>0</v>
      </c>
      <c r="M32" s="83">
        <f>-(SUMIFS(Savings!$G:$G,Savings!$F:$F,$A32,Savings!$B:$B,M$5)-SUMIFS(Savings!$H:$H,Savings!$F:$F,$A32,Savings!$B:$B,M$5))</f>
        <v>0</v>
      </c>
      <c r="N32" s="83">
        <f>-(SUMIFS(Savings!$G:$G,Savings!$F:$F,$A32,Savings!$B:$B,N$5)-SUMIFS(Savings!$H:$H,Savings!$F:$F,$A32,Savings!$B:$B,N$5))</f>
        <v>0</v>
      </c>
    </row>
    <row r="33" spans="1:15" x14ac:dyDescent="0.2">
      <c r="A33" s="2" t="str">
        <f>Details!D32</f>
        <v>Payment - spare 15</v>
      </c>
      <c r="B33" s="83">
        <f t="shared" si="2"/>
        <v>0</v>
      </c>
      <c r="C33" s="83">
        <f>-(SUMIFS(Savings!$G:$G,Savings!$F:$F,$A33,Savings!$B:$B,C$5)-SUMIFS(Savings!$H:$H,Savings!$F:$F,$A33,Savings!$B:$B,C$5))</f>
        <v>0</v>
      </c>
      <c r="D33" s="83">
        <f>-(SUMIFS(Savings!$G:$G,Savings!$F:$F,$A33,Savings!$B:$B,D$5)-SUMIFS(Savings!$H:$H,Savings!$F:$F,$A33,Savings!$B:$B,D$5))</f>
        <v>0</v>
      </c>
      <c r="E33" s="83">
        <f>-(SUMIFS(Savings!$G:$G,Savings!$F:$F,$A33,Savings!$B:$B,E$5)-SUMIFS(Savings!$H:$H,Savings!$F:$F,$A33,Savings!$B:$B,E$5))</f>
        <v>0</v>
      </c>
      <c r="F33" s="83">
        <f>-(SUMIFS(Savings!$G:$G,Savings!$F:$F,$A33,Savings!$B:$B,F$5)-SUMIFS(Savings!$H:$H,Savings!$F:$F,$A33,Savings!$B:$B,F$5))</f>
        <v>0</v>
      </c>
      <c r="G33" s="83">
        <f>-(SUMIFS(Savings!$G:$G,Savings!$F:$F,$A33,Savings!$B:$B,G$5)-SUMIFS(Savings!$H:$H,Savings!$F:$F,$A33,Savings!$B:$B,G$5))</f>
        <v>0</v>
      </c>
      <c r="H33" s="83">
        <f>-(SUMIFS(Savings!$G:$G,Savings!$F:$F,$A33,Savings!$B:$B,H$5)-SUMIFS(Savings!$H:$H,Savings!$F:$F,$A33,Savings!$B:$B,H$5))</f>
        <v>0</v>
      </c>
      <c r="I33" s="83">
        <f>-(SUMIFS(Savings!$G:$G,Savings!$F:$F,$A33,Savings!$B:$B,I$5)-SUMIFS(Savings!$H:$H,Savings!$F:$F,$A33,Savings!$B:$B,I$5))</f>
        <v>0</v>
      </c>
      <c r="J33" s="83">
        <f>-(SUMIFS(Savings!$G:$G,Savings!$F:$F,$A33,Savings!$B:$B,J$5)-SUMIFS(Savings!$H:$H,Savings!$F:$F,$A33,Savings!$B:$B,J$5))</f>
        <v>0</v>
      </c>
      <c r="K33" s="83">
        <f>-(SUMIFS(Savings!$G:$G,Savings!$F:$F,$A33,Savings!$B:$B,K$5)-SUMIFS(Savings!$H:$H,Savings!$F:$F,$A33,Savings!$B:$B,K$5))</f>
        <v>0</v>
      </c>
      <c r="L33" s="83">
        <f>-(SUMIFS(Savings!$G:$G,Savings!$F:$F,$A33,Savings!$B:$B,L$5)-SUMIFS(Savings!$H:$H,Savings!$F:$F,$A33,Savings!$B:$B,L$5))</f>
        <v>0</v>
      </c>
      <c r="M33" s="83">
        <f>-(SUMIFS(Savings!$G:$G,Savings!$F:$F,$A33,Savings!$B:$B,M$5)-SUMIFS(Savings!$H:$H,Savings!$F:$F,$A33,Savings!$B:$B,M$5))</f>
        <v>0</v>
      </c>
      <c r="N33" s="83">
        <f>-(SUMIFS(Savings!$G:$G,Savings!$F:$F,$A33,Savings!$B:$B,N$5)-SUMIFS(Savings!$H:$H,Savings!$F:$F,$A33,Savings!$B:$B,N$5))</f>
        <v>0</v>
      </c>
    </row>
    <row r="34" spans="1:15" x14ac:dyDescent="0.2">
      <c r="A34" s="2" t="str">
        <f>Details!D33</f>
        <v>Payment - spare 16</v>
      </c>
      <c r="B34" s="83">
        <f t="shared" si="2"/>
        <v>0</v>
      </c>
      <c r="C34" s="83">
        <f>-(SUMIFS(Savings!$G:$G,Savings!$F:$F,$A34,Savings!$B:$B,C$5)-SUMIFS(Savings!$H:$H,Savings!$F:$F,$A34,Savings!$B:$B,C$5))</f>
        <v>0</v>
      </c>
      <c r="D34" s="83">
        <f>-(SUMIFS(Savings!$G:$G,Savings!$F:$F,$A34,Savings!$B:$B,D$5)-SUMIFS(Savings!$H:$H,Savings!$F:$F,$A34,Savings!$B:$B,D$5))</f>
        <v>0</v>
      </c>
      <c r="E34" s="83">
        <f>-(SUMIFS(Savings!$G:$G,Savings!$F:$F,$A34,Savings!$B:$B,E$5)-SUMIFS(Savings!$H:$H,Savings!$F:$F,$A34,Savings!$B:$B,E$5))</f>
        <v>0</v>
      </c>
      <c r="F34" s="83">
        <f>-(SUMIFS(Savings!$G:$G,Savings!$F:$F,$A34,Savings!$B:$B,F$5)-SUMIFS(Savings!$H:$H,Savings!$F:$F,$A34,Savings!$B:$B,F$5))</f>
        <v>0</v>
      </c>
      <c r="G34" s="83">
        <f>-(SUMIFS(Savings!$G:$G,Savings!$F:$F,$A34,Savings!$B:$B,G$5)-SUMIFS(Savings!$H:$H,Savings!$F:$F,$A34,Savings!$B:$B,G$5))</f>
        <v>0</v>
      </c>
      <c r="H34" s="83">
        <f>-(SUMIFS(Savings!$G:$G,Savings!$F:$F,$A34,Savings!$B:$B,H$5)-SUMIFS(Savings!$H:$H,Savings!$F:$F,$A34,Savings!$B:$B,H$5))</f>
        <v>0</v>
      </c>
      <c r="I34" s="83">
        <f>-(SUMIFS(Savings!$G:$G,Savings!$F:$F,$A34,Savings!$B:$B,I$5)-SUMIFS(Savings!$H:$H,Savings!$F:$F,$A34,Savings!$B:$B,I$5))</f>
        <v>0</v>
      </c>
      <c r="J34" s="83">
        <f>-(SUMIFS(Savings!$G:$G,Savings!$F:$F,$A34,Savings!$B:$B,J$5)-SUMIFS(Savings!$H:$H,Savings!$F:$F,$A34,Savings!$B:$B,J$5))</f>
        <v>0</v>
      </c>
      <c r="K34" s="83">
        <f>-(SUMIFS(Savings!$G:$G,Savings!$F:$F,$A34,Savings!$B:$B,K$5)-SUMIFS(Savings!$H:$H,Savings!$F:$F,$A34,Savings!$B:$B,K$5))</f>
        <v>0</v>
      </c>
      <c r="L34" s="83">
        <f>-(SUMIFS(Savings!$G:$G,Savings!$F:$F,$A34,Savings!$B:$B,L$5)-SUMIFS(Savings!$H:$H,Savings!$F:$F,$A34,Savings!$B:$B,L$5))</f>
        <v>0</v>
      </c>
      <c r="M34" s="83">
        <f>-(SUMIFS(Savings!$G:$G,Savings!$F:$F,$A34,Savings!$B:$B,M$5)-SUMIFS(Savings!$H:$H,Savings!$F:$F,$A34,Savings!$B:$B,M$5))</f>
        <v>0</v>
      </c>
      <c r="N34" s="83">
        <f>-(SUMIFS(Savings!$G:$G,Savings!$F:$F,$A34,Savings!$B:$B,N$5)-SUMIFS(Savings!$H:$H,Savings!$F:$F,$A34,Savings!$B:$B,N$5))</f>
        <v>0</v>
      </c>
    </row>
    <row r="35" spans="1:15" x14ac:dyDescent="0.2">
      <c r="A35" s="2" t="str">
        <f>Details!D34</f>
        <v>Payment - spare 17</v>
      </c>
      <c r="B35" s="83">
        <f t="shared" si="2"/>
        <v>0</v>
      </c>
      <c r="C35" s="83">
        <f>-(SUMIFS(Savings!$G:$G,Savings!$F:$F,$A35,Savings!$B:$B,C$5)-SUMIFS(Savings!$H:$H,Savings!$F:$F,$A35,Savings!$B:$B,C$5))</f>
        <v>0</v>
      </c>
      <c r="D35" s="83">
        <f>-(SUMIFS(Savings!$G:$G,Savings!$F:$F,$A35,Savings!$B:$B,D$5)-SUMIFS(Savings!$H:$H,Savings!$F:$F,$A35,Savings!$B:$B,D$5))</f>
        <v>0</v>
      </c>
      <c r="E35" s="83">
        <f>-(SUMIFS(Savings!$G:$G,Savings!$F:$F,$A35,Savings!$B:$B,E$5)-SUMIFS(Savings!$H:$H,Savings!$F:$F,$A35,Savings!$B:$B,E$5))</f>
        <v>0</v>
      </c>
      <c r="F35" s="83">
        <f>-(SUMIFS(Savings!$G:$G,Savings!$F:$F,$A35,Savings!$B:$B,F$5)-SUMIFS(Savings!$H:$H,Savings!$F:$F,$A35,Savings!$B:$B,F$5))</f>
        <v>0</v>
      </c>
      <c r="G35" s="83">
        <f>-(SUMIFS(Savings!$G:$G,Savings!$F:$F,$A35,Savings!$B:$B,G$5)-SUMIFS(Savings!$H:$H,Savings!$F:$F,$A35,Savings!$B:$B,G$5))</f>
        <v>0</v>
      </c>
      <c r="H35" s="83">
        <f>-(SUMIFS(Savings!$G:$G,Savings!$F:$F,$A35,Savings!$B:$B,H$5)-SUMIFS(Savings!$H:$H,Savings!$F:$F,$A35,Savings!$B:$B,H$5))</f>
        <v>0</v>
      </c>
      <c r="I35" s="83">
        <f>-(SUMIFS(Savings!$G:$G,Savings!$F:$F,$A35,Savings!$B:$B,I$5)-SUMIFS(Savings!$H:$H,Savings!$F:$F,$A35,Savings!$B:$B,I$5))</f>
        <v>0</v>
      </c>
      <c r="J35" s="83">
        <f>-(SUMIFS(Savings!$G:$G,Savings!$F:$F,$A35,Savings!$B:$B,J$5)-SUMIFS(Savings!$H:$H,Savings!$F:$F,$A35,Savings!$B:$B,J$5))</f>
        <v>0</v>
      </c>
      <c r="K35" s="83">
        <f>-(SUMIFS(Savings!$G:$G,Savings!$F:$F,$A35,Savings!$B:$B,K$5)-SUMIFS(Savings!$H:$H,Savings!$F:$F,$A35,Savings!$B:$B,K$5))</f>
        <v>0</v>
      </c>
      <c r="L35" s="83">
        <f>-(SUMIFS(Savings!$G:$G,Savings!$F:$F,$A35,Savings!$B:$B,L$5)-SUMIFS(Savings!$H:$H,Savings!$F:$F,$A35,Savings!$B:$B,L$5))</f>
        <v>0</v>
      </c>
      <c r="M35" s="83">
        <f>-(SUMIFS(Savings!$G:$G,Savings!$F:$F,$A35,Savings!$B:$B,M$5)-SUMIFS(Savings!$H:$H,Savings!$F:$F,$A35,Savings!$B:$B,M$5))</f>
        <v>0</v>
      </c>
      <c r="N35" s="83">
        <f>-(SUMIFS(Savings!$G:$G,Savings!$F:$F,$A35,Savings!$B:$B,N$5)-SUMIFS(Savings!$H:$H,Savings!$F:$F,$A35,Savings!$B:$B,N$5))</f>
        <v>0</v>
      </c>
    </row>
    <row r="36" spans="1:15" x14ac:dyDescent="0.2">
      <c r="A36" s="2" t="str">
        <f>Details!D35</f>
        <v>Payment - spare 18</v>
      </c>
      <c r="B36" s="83">
        <f t="shared" si="2"/>
        <v>0</v>
      </c>
      <c r="C36" s="83">
        <f>-(SUMIFS(Savings!$G:$G,Savings!$F:$F,$A36,Savings!$B:$B,C$5)-SUMIFS(Savings!$H:$H,Savings!$F:$F,$A36,Savings!$B:$B,C$5))</f>
        <v>0</v>
      </c>
      <c r="D36" s="83">
        <f>-(SUMIFS(Savings!$G:$G,Savings!$F:$F,$A36,Savings!$B:$B,D$5)-SUMIFS(Savings!$H:$H,Savings!$F:$F,$A36,Savings!$B:$B,D$5))</f>
        <v>0</v>
      </c>
      <c r="E36" s="83">
        <f>-(SUMIFS(Savings!$G:$G,Savings!$F:$F,$A36,Savings!$B:$B,E$5)-SUMIFS(Savings!$H:$H,Savings!$F:$F,$A36,Savings!$B:$B,E$5))</f>
        <v>0</v>
      </c>
      <c r="F36" s="83">
        <f>-(SUMIFS(Savings!$G:$G,Savings!$F:$F,$A36,Savings!$B:$B,F$5)-SUMIFS(Savings!$H:$H,Savings!$F:$F,$A36,Savings!$B:$B,F$5))</f>
        <v>0</v>
      </c>
      <c r="G36" s="83">
        <f>-(SUMIFS(Savings!$G:$G,Savings!$F:$F,$A36,Savings!$B:$B,G$5)-SUMIFS(Savings!$H:$H,Savings!$F:$F,$A36,Savings!$B:$B,G$5))</f>
        <v>0</v>
      </c>
      <c r="H36" s="83">
        <f>-(SUMIFS(Savings!$G:$G,Savings!$F:$F,$A36,Savings!$B:$B,H$5)-SUMIFS(Savings!$H:$H,Savings!$F:$F,$A36,Savings!$B:$B,H$5))</f>
        <v>0</v>
      </c>
      <c r="I36" s="83">
        <f>-(SUMIFS(Savings!$G:$G,Savings!$F:$F,$A36,Savings!$B:$B,I$5)-SUMIFS(Savings!$H:$H,Savings!$F:$F,$A36,Savings!$B:$B,I$5))</f>
        <v>0</v>
      </c>
      <c r="J36" s="83">
        <f>-(SUMIFS(Savings!$G:$G,Savings!$F:$F,$A36,Savings!$B:$B,J$5)-SUMIFS(Savings!$H:$H,Savings!$F:$F,$A36,Savings!$B:$B,J$5))</f>
        <v>0</v>
      </c>
      <c r="K36" s="83">
        <f>-(SUMIFS(Savings!$G:$G,Savings!$F:$F,$A36,Savings!$B:$B,K$5)-SUMIFS(Savings!$H:$H,Savings!$F:$F,$A36,Savings!$B:$B,K$5))</f>
        <v>0</v>
      </c>
      <c r="L36" s="83">
        <f>-(SUMIFS(Savings!$G:$G,Savings!$F:$F,$A36,Savings!$B:$B,L$5)-SUMIFS(Savings!$H:$H,Savings!$F:$F,$A36,Savings!$B:$B,L$5))</f>
        <v>0</v>
      </c>
      <c r="M36" s="83">
        <f>-(SUMIFS(Savings!$G:$G,Savings!$F:$F,$A36,Savings!$B:$B,M$5)-SUMIFS(Savings!$H:$H,Savings!$F:$F,$A36,Savings!$B:$B,M$5))</f>
        <v>0</v>
      </c>
      <c r="N36" s="83">
        <f>-(SUMIFS(Savings!$G:$G,Savings!$F:$F,$A36,Savings!$B:$B,N$5)-SUMIFS(Savings!$H:$H,Savings!$F:$F,$A36,Savings!$B:$B,N$5))</f>
        <v>0</v>
      </c>
    </row>
    <row r="37" spans="1:15" x14ac:dyDescent="0.2">
      <c r="A37" s="2" t="str">
        <f>Details!D36</f>
        <v>Payment - spare 19</v>
      </c>
      <c r="B37" s="83">
        <f t="shared" si="2"/>
        <v>0</v>
      </c>
      <c r="C37" s="83">
        <f>-(SUMIFS(Savings!$G:$G,Savings!$F:$F,$A37,Savings!$B:$B,C$5)-SUMIFS(Savings!$H:$H,Savings!$F:$F,$A37,Savings!$B:$B,C$5))</f>
        <v>0</v>
      </c>
      <c r="D37" s="83">
        <f>-(SUMIFS(Savings!$G:$G,Savings!$F:$F,$A37,Savings!$B:$B,D$5)-SUMIFS(Savings!$H:$H,Savings!$F:$F,$A37,Savings!$B:$B,D$5))</f>
        <v>0</v>
      </c>
      <c r="E37" s="83">
        <f>-(SUMIFS(Savings!$G:$G,Savings!$F:$F,$A37,Savings!$B:$B,E$5)-SUMIFS(Savings!$H:$H,Savings!$F:$F,$A37,Savings!$B:$B,E$5))</f>
        <v>0</v>
      </c>
      <c r="F37" s="83">
        <f>-(SUMIFS(Savings!$G:$G,Savings!$F:$F,$A37,Savings!$B:$B,F$5)-SUMIFS(Savings!$H:$H,Savings!$F:$F,$A37,Savings!$B:$B,F$5))</f>
        <v>0</v>
      </c>
      <c r="G37" s="83">
        <f>-(SUMIFS(Savings!$G:$G,Savings!$F:$F,$A37,Savings!$B:$B,G$5)-SUMIFS(Savings!$H:$H,Savings!$F:$F,$A37,Savings!$B:$B,G$5))</f>
        <v>0</v>
      </c>
      <c r="H37" s="83">
        <f>-(SUMIFS(Savings!$G:$G,Savings!$F:$F,$A37,Savings!$B:$B,H$5)-SUMIFS(Savings!$H:$H,Savings!$F:$F,$A37,Savings!$B:$B,H$5))</f>
        <v>0</v>
      </c>
      <c r="I37" s="83">
        <f>-(SUMIFS(Savings!$G:$G,Savings!$F:$F,$A37,Savings!$B:$B,I$5)-SUMIFS(Savings!$H:$H,Savings!$F:$F,$A37,Savings!$B:$B,I$5))</f>
        <v>0</v>
      </c>
      <c r="J37" s="83">
        <f>-(SUMIFS(Savings!$G:$G,Savings!$F:$F,$A37,Savings!$B:$B,J$5)-SUMIFS(Savings!$H:$H,Savings!$F:$F,$A37,Savings!$B:$B,J$5))</f>
        <v>0</v>
      </c>
      <c r="K37" s="83">
        <f>-(SUMIFS(Savings!$G:$G,Savings!$F:$F,$A37,Savings!$B:$B,K$5)-SUMIFS(Savings!$H:$H,Savings!$F:$F,$A37,Savings!$B:$B,K$5))</f>
        <v>0</v>
      </c>
      <c r="L37" s="83">
        <f>-(SUMIFS(Savings!$G:$G,Savings!$F:$F,$A37,Savings!$B:$B,L$5)-SUMIFS(Savings!$H:$H,Savings!$F:$F,$A37,Savings!$B:$B,L$5))</f>
        <v>0</v>
      </c>
      <c r="M37" s="83">
        <f>-(SUMIFS(Savings!$G:$G,Savings!$F:$F,$A37,Savings!$B:$B,M$5)-SUMIFS(Savings!$H:$H,Savings!$F:$F,$A37,Savings!$B:$B,M$5))</f>
        <v>0</v>
      </c>
      <c r="N37" s="83">
        <f>-(SUMIFS(Savings!$G:$G,Savings!$F:$F,$A37,Savings!$B:$B,N$5)-SUMIFS(Savings!$H:$H,Savings!$F:$F,$A37,Savings!$B:$B,N$5))</f>
        <v>0</v>
      </c>
    </row>
    <row r="38" spans="1:15" x14ac:dyDescent="0.2">
      <c r="A38" s="2" t="str">
        <f>Details!D37</f>
        <v>Payment - spare 20</v>
      </c>
      <c r="B38" s="83">
        <f t="shared" si="2"/>
        <v>0</v>
      </c>
      <c r="C38" s="83">
        <f>-(SUMIFS(Savings!$G:$G,Savings!$F:$F,$A38,Savings!$B:$B,C$5)-SUMIFS(Savings!$H:$H,Savings!$F:$F,$A38,Savings!$B:$B,C$5))</f>
        <v>0</v>
      </c>
      <c r="D38" s="83">
        <f>-(SUMIFS(Savings!$G:$G,Savings!$F:$F,$A38,Savings!$B:$B,D$5)-SUMIFS(Savings!$H:$H,Savings!$F:$F,$A38,Savings!$B:$B,D$5))</f>
        <v>0</v>
      </c>
      <c r="E38" s="83">
        <f>-(SUMIFS(Savings!$G:$G,Savings!$F:$F,$A38,Savings!$B:$B,E$5)-SUMIFS(Savings!$H:$H,Savings!$F:$F,$A38,Savings!$B:$B,E$5))</f>
        <v>0</v>
      </c>
      <c r="F38" s="83">
        <f>-(SUMIFS(Savings!$G:$G,Savings!$F:$F,$A38,Savings!$B:$B,F$5)-SUMIFS(Savings!$H:$H,Savings!$F:$F,$A38,Savings!$B:$B,F$5))</f>
        <v>0</v>
      </c>
      <c r="G38" s="83">
        <f>-(SUMIFS(Savings!$G:$G,Savings!$F:$F,$A38,Savings!$B:$B,G$5)-SUMIFS(Savings!$H:$H,Savings!$F:$F,$A38,Savings!$B:$B,G$5))</f>
        <v>0</v>
      </c>
      <c r="H38" s="83">
        <f>-(SUMIFS(Savings!$G:$G,Savings!$F:$F,$A38,Savings!$B:$B,H$5)-SUMIFS(Savings!$H:$H,Savings!$F:$F,$A38,Savings!$B:$B,H$5))</f>
        <v>0</v>
      </c>
      <c r="I38" s="83">
        <f>-(SUMIFS(Savings!$G:$G,Savings!$F:$F,$A38,Savings!$B:$B,I$5)-SUMIFS(Savings!$H:$H,Savings!$F:$F,$A38,Savings!$B:$B,I$5))</f>
        <v>0</v>
      </c>
      <c r="J38" s="83">
        <f>-(SUMIFS(Savings!$G:$G,Savings!$F:$F,$A38,Savings!$B:$B,J$5)-SUMIFS(Savings!$H:$H,Savings!$F:$F,$A38,Savings!$B:$B,J$5))</f>
        <v>0</v>
      </c>
      <c r="K38" s="83">
        <f>-(SUMIFS(Savings!$G:$G,Savings!$F:$F,$A38,Savings!$B:$B,K$5)-SUMIFS(Savings!$H:$H,Savings!$F:$F,$A38,Savings!$B:$B,K$5))</f>
        <v>0</v>
      </c>
      <c r="L38" s="83">
        <f>-(SUMIFS(Savings!$G:$G,Savings!$F:$F,$A38,Savings!$B:$B,L$5)-SUMIFS(Savings!$H:$H,Savings!$F:$F,$A38,Savings!$B:$B,L$5))</f>
        <v>0</v>
      </c>
      <c r="M38" s="83">
        <f>-(SUMIFS(Savings!$G:$G,Savings!$F:$F,$A38,Savings!$B:$B,M$5)-SUMIFS(Savings!$H:$H,Savings!$F:$F,$A38,Savings!$B:$B,M$5))</f>
        <v>0</v>
      </c>
      <c r="N38" s="83">
        <f>-(SUMIFS(Savings!$G:$G,Savings!$F:$F,$A38,Savings!$B:$B,N$5)-SUMIFS(Savings!$H:$H,Savings!$F:$F,$A38,Savings!$B:$B,N$5))</f>
        <v>0</v>
      </c>
    </row>
    <row r="39" spans="1:15" x14ac:dyDescent="0.2">
      <c r="A39" s="2" t="str">
        <f>Details!D38</f>
        <v>Payment - spare 21</v>
      </c>
      <c r="B39" s="83">
        <f t="shared" si="2"/>
        <v>0</v>
      </c>
      <c r="C39" s="83">
        <f>-(SUMIFS(Savings!$G:$G,Savings!$F:$F,$A39,Savings!$B:$B,C$5)-SUMIFS(Savings!$H:$H,Savings!$F:$F,$A39,Savings!$B:$B,C$5))</f>
        <v>0</v>
      </c>
      <c r="D39" s="83">
        <f>-(SUMIFS(Savings!$G:$G,Savings!$F:$F,$A39,Savings!$B:$B,D$5)-SUMIFS(Savings!$H:$H,Savings!$F:$F,$A39,Savings!$B:$B,D$5))</f>
        <v>0</v>
      </c>
      <c r="E39" s="83">
        <f>-(SUMIFS(Savings!$G:$G,Savings!$F:$F,$A39,Savings!$B:$B,E$5)-SUMIFS(Savings!$H:$H,Savings!$F:$F,$A39,Savings!$B:$B,E$5))</f>
        <v>0</v>
      </c>
      <c r="F39" s="83">
        <f>-(SUMIFS(Savings!$G:$G,Savings!$F:$F,$A39,Savings!$B:$B,F$5)-SUMIFS(Savings!$H:$H,Savings!$F:$F,$A39,Savings!$B:$B,F$5))</f>
        <v>0</v>
      </c>
      <c r="G39" s="83">
        <f>-(SUMIFS(Savings!$G:$G,Savings!$F:$F,$A39,Savings!$B:$B,G$5)-SUMIFS(Savings!$H:$H,Savings!$F:$F,$A39,Savings!$B:$B,G$5))</f>
        <v>0</v>
      </c>
      <c r="H39" s="83">
        <f>-(SUMIFS(Savings!$G:$G,Savings!$F:$F,$A39,Savings!$B:$B,H$5)-SUMIFS(Savings!$H:$H,Savings!$F:$F,$A39,Savings!$B:$B,H$5))</f>
        <v>0</v>
      </c>
      <c r="I39" s="83">
        <f>-(SUMIFS(Savings!$G:$G,Savings!$F:$F,$A39,Savings!$B:$B,I$5)-SUMIFS(Savings!$H:$H,Savings!$F:$F,$A39,Savings!$B:$B,I$5))</f>
        <v>0</v>
      </c>
      <c r="J39" s="83">
        <f>-(SUMIFS(Savings!$G:$G,Savings!$F:$F,$A39,Savings!$B:$B,J$5)-SUMIFS(Savings!$H:$H,Savings!$F:$F,$A39,Savings!$B:$B,J$5))</f>
        <v>0</v>
      </c>
      <c r="K39" s="83">
        <f>-(SUMIFS(Savings!$G:$G,Savings!$F:$F,$A39,Savings!$B:$B,K$5)-SUMIFS(Savings!$H:$H,Savings!$F:$F,$A39,Savings!$B:$B,K$5))</f>
        <v>0</v>
      </c>
      <c r="L39" s="83">
        <f>-(SUMIFS(Savings!$G:$G,Savings!$F:$F,$A39,Savings!$B:$B,L$5)-SUMIFS(Savings!$H:$H,Savings!$F:$F,$A39,Savings!$B:$B,L$5))</f>
        <v>0</v>
      </c>
      <c r="M39" s="83">
        <f>-(SUMIFS(Savings!$G:$G,Savings!$F:$F,$A39,Savings!$B:$B,M$5)-SUMIFS(Savings!$H:$H,Savings!$F:$F,$A39,Savings!$B:$B,M$5))</f>
        <v>0</v>
      </c>
      <c r="N39" s="83">
        <f>-(SUMIFS(Savings!$G:$G,Savings!$F:$F,$A39,Savings!$B:$B,N$5)-SUMIFS(Savings!$H:$H,Savings!$F:$F,$A39,Savings!$B:$B,N$5))</f>
        <v>0</v>
      </c>
    </row>
    <row r="40" spans="1:15" x14ac:dyDescent="0.2">
      <c r="A40" s="2" t="str">
        <f>Details!D39</f>
        <v>Payment - spare 22</v>
      </c>
      <c r="B40" s="83">
        <f t="shared" si="2"/>
        <v>0</v>
      </c>
      <c r="C40" s="83">
        <f>-(SUMIFS(Savings!$G:$G,Savings!$F:$F,$A40,Savings!$B:$B,C$5)-SUMIFS(Savings!$H:$H,Savings!$F:$F,$A40,Savings!$B:$B,C$5))</f>
        <v>0</v>
      </c>
      <c r="D40" s="83">
        <f>-(SUMIFS(Savings!$G:$G,Savings!$F:$F,$A40,Savings!$B:$B,D$5)-SUMIFS(Savings!$H:$H,Savings!$F:$F,$A40,Savings!$B:$B,D$5))</f>
        <v>0</v>
      </c>
      <c r="E40" s="83">
        <f>-(SUMIFS(Savings!$G:$G,Savings!$F:$F,$A40,Savings!$B:$B,E$5)-SUMIFS(Savings!$H:$H,Savings!$F:$F,$A40,Savings!$B:$B,E$5))</f>
        <v>0</v>
      </c>
      <c r="F40" s="83">
        <f>-(SUMIFS(Savings!$G:$G,Savings!$F:$F,$A40,Savings!$B:$B,F$5)-SUMIFS(Savings!$H:$H,Savings!$F:$F,$A40,Savings!$B:$B,F$5))</f>
        <v>0</v>
      </c>
      <c r="G40" s="83">
        <f>-(SUMIFS(Savings!$G:$G,Savings!$F:$F,$A40,Savings!$B:$B,G$5)-SUMIFS(Savings!$H:$H,Savings!$F:$F,$A40,Savings!$B:$B,G$5))</f>
        <v>0</v>
      </c>
      <c r="H40" s="83">
        <f>-(SUMIFS(Savings!$G:$G,Savings!$F:$F,$A40,Savings!$B:$B,H$5)-SUMIFS(Savings!$H:$H,Savings!$F:$F,$A40,Savings!$B:$B,H$5))</f>
        <v>0</v>
      </c>
      <c r="I40" s="83">
        <f>-(SUMIFS(Savings!$G:$G,Savings!$F:$F,$A40,Savings!$B:$B,I$5)-SUMIFS(Savings!$H:$H,Savings!$F:$F,$A40,Savings!$B:$B,I$5))</f>
        <v>0</v>
      </c>
      <c r="J40" s="83">
        <f>-(SUMIFS(Savings!$G:$G,Savings!$F:$F,$A40,Savings!$B:$B,J$5)-SUMIFS(Savings!$H:$H,Savings!$F:$F,$A40,Savings!$B:$B,J$5))</f>
        <v>0</v>
      </c>
      <c r="K40" s="83">
        <f>-(SUMIFS(Savings!$G:$G,Savings!$F:$F,$A40,Savings!$B:$B,K$5)-SUMIFS(Savings!$H:$H,Savings!$F:$F,$A40,Savings!$B:$B,K$5))</f>
        <v>0</v>
      </c>
      <c r="L40" s="83">
        <f>-(SUMIFS(Savings!$G:$G,Savings!$F:$F,$A40,Savings!$B:$B,L$5)-SUMIFS(Savings!$H:$H,Savings!$F:$F,$A40,Savings!$B:$B,L$5))</f>
        <v>0</v>
      </c>
      <c r="M40" s="83">
        <f>-(SUMIFS(Savings!$G:$G,Savings!$F:$F,$A40,Savings!$B:$B,M$5)-SUMIFS(Savings!$H:$H,Savings!$F:$F,$A40,Savings!$B:$B,M$5))</f>
        <v>0</v>
      </c>
      <c r="N40" s="83">
        <f>-(SUMIFS(Savings!$G:$G,Savings!$F:$F,$A40,Savings!$B:$B,N$5)-SUMIFS(Savings!$H:$H,Savings!$F:$F,$A40,Savings!$B:$B,N$5))</f>
        <v>0</v>
      </c>
    </row>
    <row r="41" spans="1:15" x14ac:dyDescent="0.2">
      <c r="A41" s="2" t="str">
        <f>Details!D40</f>
        <v>Payment - spare 23</v>
      </c>
      <c r="B41" s="83">
        <f t="shared" si="2"/>
        <v>0</v>
      </c>
      <c r="C41" s="83">
        <f>-(SUMIFS(Savings!$G:$G,Savings!$F:$F,$A41,Savings!$B:$B,C$5)-SUMIFS(Savings!$H:$H,Savings!$F:$F,$A41,Savings!$B:$B,C$5))</f>
        <v>0</v>
      </c>
      <c r="D41" s="83">
        <f>-(SUMIFS(Savings!$G:$G,Savings!$F:$F,$A41,Savings!$B:$B,D$5)-SUMIFS(Savings!$H:$H,Savings!$F:$F,$A41,Savings!$B:$B,D$5))</f>
        <v>0</v>
      </c>
      <c r="E41" s="83">
        <f>-(SUMIFS(Savings!$G:$G,Savings!$F:$F,$A41,Savings!$B:$B,E$5)-SUMIFS(Savings!$H:$H,Savings!$F:$F,$A41,Savings!$B:$B,E$5))</f>
        <v>0</v>
      </c>
      <c r="F41" s="83">
        <f>-(SUMIFS(Savings!$G:$G,Savings!$F:$F,$A41,Savings!$B:$B,F$5)-SUMIFS(Savings!$H:$H,Savings!$F:$F,$A41,Savings!$B:$B,F$5))</f>
        <v>0</v>
      </c>
      <c r="G41" s="83">
        <f>-(SUMIFS(Savings!$G:$G,Savings!$F:$F,$A41,Savings!$B:$B,G$5)-SUMIFS(Savings!$H:$H,Savings!$F:$F,$A41,Savings!$B:$B,G$5))</f>
        <v>0</v>
      </c>
      <c r="H41" s="83">
        <f>-(SUMIFS(Savings!$G:$G,Savings!$F:$F,$A41,Savings!$B:$B,H$5)-SUMIFS(Savings!$H:$H,Savings!$F:$F,$A41,Savings!$B:$B,H$5))</f>
        <v>0</v>
      </c>
      <c r="I41" s="83">
        <f>-(SUMIFS(Savings!$G:$G,Savings!$F:$F,$A41,Savings!$B:$B,I$5)-SUMIFS(Savings!$H:$H,Savings!$F:$F,$A41,Savings!$B:$B,I$5))</f>
        <v>0</v>
      </c>
      <c r="J41" s="83">
        <f>-(SUMIFS(Savings!$G:$G,Savings!$F:$F,$A41,Savings!$B:$B,J$5)-SUMIFS(Savings!$H:$H,Savings!$F:$F,$A41,Savings!$B:$B,J$5))</f>
        <v>0</v>
      </c>
      <c r="K41" s="83">
        <f>-(SUMIFS(Savings!$G:$G,Savings!$F:$F,$A41,Savings!$B:$B,K$5)-SUMIFS(Savings!$H:$H,Savings!$F:$F,$A41,Savings!$B:$B,K$5))</f>
        <v>0</v>
      </c>
      <c r="L41" s="83">
        <f>-(SUMIFS(Savings!$G:$G,Savings!$F:$F,$A41,Savings!$B:$B,L$5)-SUMIFS(Savings!$H:$H,Savings!$F:$F,$A41,Savings!$B:$B,L$5))</f>
        <v>0</v>
      </c>
      <c r="M41" s="83">
        <f>-(SUMIFS(Savings!$G:$G,Savings!$F:$F,$A41,Savings!$B:$B,M$5)-SUMIFS(Savings!$H:$H,Savings!$F:$F,$A41,Savings!$B:$B,M$5))</f>
        <v>0</v>
      </c>
      <c r="N41" s="83">
        <f>-(SUMIFS(Savings!$G:$G,Savings!$F:$F,$A41,Savings!$B:$B,N$5)-SUMIFS(Savings!$H:$H,Savings!$F:$F,$A41,Savings!$B:$B,N$5))</f>
        <v>0</v>
      </c>
    </row>
    <row r="42" spans="1:15" x14ac:dyDescent="0.2">
      <c r="A42" s="2" t="str">
        <f>Details!D41</f>
        <v>Payment - spare 24</v>
      </c>
      <c r="B42" s="83">
        <f t="shared" si="2"/>
        <v>0</v>
      </c>
      <c r="C42" s="83">
        <f>-(SUMIFS(Savings!$G:$G,Savings!$F:$F,$A42,Savings!$B:$B,C$5)-SUMIFS(Savings!$H:$H,Savings!$F:$F,$A42,Savings!$B:$B,C$5))</f>
        <v>0</v>
      </c>
      <c r="D42" s="83">
        <f>-(SUMIFS(Savings!$G:$G,Savings!$F:$F,$A42,Savings!$B:$B,D$5)-SUMIFS(Savings!$H:$H,Savings!$F:$F,$A42,Savings!$B:$B,D$5))</f>
        <v>0</v>
      </c>
      <c r="E42" s="83">
        <f>-(SUMIFS(Savings!$G:$G,Savings!$F:$F,$A42,Savings!$B:$B,E$5)-SUMIFS(Savings!$H:$H,Savings!$F:$F,$A42,Savings!$B:$B,E$5))</f>
        <v>0</v>
      </c>
      <c r="F42" s="83">
        <f>-(SUMIFS(Savings!$G:$G,Savings!$F:$F,$A42,Savings!$B:$B,F$5)-SUMIFS(Savings!$H:$H,Savings!$F:$F,$A42,Savings!$B:$B,F$5))</f>
        <v>0</v>
      </c>
      <c r="G42" s="83">
        <f>-(SUMIFS(Savings!$G:$G,Savings!$F:$F,$A42,Savings!$B:$B,G$5)-SUMIFS(Savings!$H:$H,Savings!$F:$F,$A42,Savings!$B:$B,G$5))</f>
        <v>0</v>
      </c>
      <c r="H42" s="83">
        <f>-(SUMIFS(Savings!$G:$G,Savings!$F:$F,$A42,Savings!$B:$B,H$5)-SUMIFS(Savings!$H:$H,Savings!$F:$F,$A42,Savings!$B:$B,H$5))</f>
        <v>0</v>
      </c>
      <c r="I42" s="83">
        <f>-(SUMIFS(Savings!$G:$G,Savings!$F:$F,$A42,Savings!$B:$B,I$5)-SUMIFS(Savings!$H:$H,Savings!$F:$F,$A42,Savings!$B:$B,I$5))</f>
        <v>0</v>
      </c>
      <c r="J42" s="83">
        <f>-(SUMIFS(Savings!$G:$G,Savings!$F:$F,$A42,Savings!$B:$B,J$5)-SUMIFS(Savings!$H:$H,Savings!$F:$F,$A42,Savings!$B:$B,J$5))</f>
        <v>0</v>
      </c>
      <c r="K42" s="83">
        <f>-(SUMIFS(Savings!$G:$G,Savings!$F:$F,$A42,Savings!$B:$B,K$5)-SUMIFS(Savings!$H:$H,Savings!$F:$F,$A42,Savings!$B:$B,K$5))</f>
        <v>0</v>
      </c>
      <c r="L42" s="83">
        <f>-(SUMIFS(Savings!$G:$G,Savings!$F:$F,$A42,Savings!$B:$B,L$5)-SUMIFS(Savings!$H:$H,Savings!$F:$F,$A42,Savings!$B:$B,L$5))</f>
        <v>0</v>
      </c>
      <c r="M42" s="83">
        <f>-(SUMIFS(Savings!$G:$G,Savings!$F:$F,$A42,Savings!$B:$B,M$5)-SUMIFS(Savings!$H:$H,Savings!$F:$F,$A42,Savings!$B:$B,M$5))</f>
        <v>0</v>
      </c>
      <c r="N42" s="83">
        <f>-(SUMIFS(Savings!$G:$G,Savings!$F:$F,$A42,Savings!$B:$B,N$5)-SUMIFS(Savings!$H:$H,Savings!$F:$F,$A42,Savings!$B:$B,N$5))</f>
        <v>0</v>
      </c>
    </row>
    <row r="43" spans="1:15" x14ac:dyDescent="0.2">
      <c r="A43" s="2" t="str">
        <f>Details!D42</f>
        <v>Payment - spare 25</v>
      </c>
      <c r="B43" s="83">
        <f t="shared" si="2"/>
        <v>0</v>
      </c>
      <c r="C43" s="83">
        <f>-(SUMIFS(Savings!$G:$G,Savings!$F:$F,$A43,Savings!$B:$B,C$5)-SUMIFS(Savings!$H:$H,Savings!$F:$F,$A43,Savings!$B:$B,C$5))</f>
        <v>0</v>
      </c>
      <c r="D43" s="83">
        <f>-(SUMIFS(Savings!$G:$G,Savings!$F:$F,$A43,Savings!$B:$B,D$5)-SUMIFS(Savings!$H:$H,Savings!$F:$F,$A43,Savings!$B:$B,D$5))</f>
        <v>0</v>
      </c>
      <c r="E43" s="83">
        <f>-(SUMIFS(Savings!$G:$G,Savings!$F:$F,$A43,Savings!$B:$B,E$5)-SUMIFS(Savings!$H:$H,Savings!$F:$F,$A43,Savings!$B:$B,E$5))</f>
        <v>0</v>
      </c>
      <c r="F43" s="83">
        <f>-(SUMIFS(Savings!$G:$G,Savings!$F:$F,$A43,Savings!$B:$B,F$5)-SUMIFS(Savings!$H:$H,Savings!$F:$F,$A43,Savings!$B:$B,F$5))</f>
        <v>0</v>
      </c>
      <c r="G43" s="83">
        <f>-(SUMIFS(Savings!$G:$G,Savings!$F:$F,$A43,Savings!$B:$B,G$5)-SUMIFS(Savings!$H:$H,Savings!$F:$F,$A43,Savings!$B:$B,G$5))</f>
        <v>0</v>
      </c>
      <c r="H43" s="83">
        <f>-(SUMIFS(Savings!$G:$G,Savings!$F:$F,$A43,Savings!$B:$B,H$5)-SUMIFS(Savings!$H:$H,Savings!$F:$F,$A43,Savings!$B:$B,H$5))</f>
        <v>0</v>
      </c>
      <c r="I43" s="83">
        <f>-(SUMIFS(Savings!$G:$G,Savings!$F:$F,$A43,Savings!$B:$B,I$5)-SUMIFS(Savings!$H:$H,Savings!$F:$F,$A43,Savings!$B:$B,I$5))</f>
        <v>0</v>
      </c>
      <c r="J43" s="83">
        <f>-(SUMIFS(Savings!$G:$G,Savings!$F:$F,$A43,Savings!$B:$B,J$5)-SUMIFS(Savings!$H:$H,Savings!$F:$F,$A43,Savings!$B:$B,J$5))</f>
        <v>0</v>
      </c>
      <c r="K43" s="83">
        <f>-(SUMIFS(Savings!$G:$G,Savings!$F:$F,$A43,Savings!$B:$B,K$5)-SUMIFS(Savings!$H:$H,Savings!$F:$F,$A43,Savings!$B:$B,K$5))</f>
        <v>0</v>
      </c>
      <c r="L43" s="83">
        <f>-(SUMIFS(Savings!$G:$G,Savings!$F:$F,$A43,Savings!$B:$B,L$5)-SUMIFS(Savings!$H:$H,Savings!$F:$F,$A43,Savings!$B:$B,L$5))</f>
        <v>0</v>
      </c>
      <c r="M43" s="83">
        <f>-(SUMIFS(Savings!$G:$G,Savings!$F:$F,$A43,Savings!$B:$B,M$5)-SUMIFS(Savings!$H:$H,Savings!$F:$F,$A43,Savings!$B:$B,M$5))</f>
        <v>0</v>
      </c>
      <c r="N43" s="83">
        <f>-(SUMIFS(Savings!$G:$G,Savings!$F:$F,$A43,Savings!$B:$B,N$5)-SUMIFS(Savings!$H:$H,Savings!$F:$F,$A43,Savings!$B:$B,N$5))</f>
        <v>0</v>
      </c>
    </row>
    <row r="44" spans="1:15" ht="15.75" x14ac:dyDescent="0.2">
      <c r="B44" s="84">
        <f t="shared" ref="B44:N44" si="3">SUM(B19:B43)</f>
        <v>0</v>
      </c>
      <c r="C44" s="84">
        <f t="shared" si="3"/>
        <v>0</v>
      </c>
      <c r="D44" s="84">
        <f t="shared" si="3"/>
        <v>0</v>
      </c>
      <c r="E44" s="84">
        <f t="shared" si="3"/>
        <v>0</v>
      </c>
      <c r="F44" s="84">
        <f t="shared" si="3"/>
        <v>0</v>
      </c>
      <c r="G44" s="84">
        <f t="shared" si="3"/>
        <v>0</v>
      </c>
      <c r="H44" s="84">
        <f t="shared" si="3"/>
        <v>0</v>
      </c>
      <c r="I44" s="84">
        <f t="shared" si="3"/>
        <v>0</v>
      </c>
      <c r="J44" s="84">
        <f t="shared" si="3"/>
        <v>0</v>
      </c>
      <c r="K44" s="84">
        <f t="shared" si="3"/>
        <v>0</v>
      </c>
      <c r="L44" s="84">
        <f t="shared" si="3"/>
        <v>0</v>
      </c>
      <c r="M44" s="84">
        <f t="shared" si="3"/>
        <v>0</v>
      </c>
      <c r="N44" s="84">
        <f t="shared" si="3"/>
        <v>0</v>
      </c>
      <c r="O44" s="2"/>
    </row>
    <row r="45" spans="1:15" x14ac:dyDescent="0.2"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2"/>
    </row>
    <row r="46" spans="1:15" ht="15.75" x14ac:dyDescent="0.25">
      <c r="A46" s="1" t="s">
        <v>136</v>
      </c>
      <c r="B46" s="83">
        <f>B17-B44</f>
        <v>0</v>
      </c>
      <c r="C46" s="83">
        <f>C17-C44</f>
        <v>0</v>
      </c>
      <c r="D46" s="83">
        <f t="shared" ref="D46:N46" si="4">D17-D44</f>
        <v>0</v>
      </c>
      <c r="E46" s="83">
        <f t="shared" si="4"/>
        <v>0</v>
      </c>
      <c r="F46" s="83">
        <f t="shared" si="4"/>
        <v>0</v>
      </c>
      <c r="G46" s="83">
        <f t="shared" si="4"/>
        <v>0</v>
      </c>
      <c r="H46" s="83">
        <f t="shared" si="4"/>
        <v>0</v>
      </c>
      <c r="I46" s="83">
        <f t="shared" si="4"/>
        <v>0</v>
      </c>
      <c r="J46" s="83">
        <f t="shared" si="4"/>
        <v>0</v>
      </c>
      <c r="K46" s="83">
        <f t="shared" si="4"/>
        <v>0</v>
      </c>
      <c r="L46" s="83">
        <f t="shared" si="4"/>
        <v>0</v>
      </c>
      <c r="M46" s="83">
        <f t="shared" si="4"/>
        <v>0</v>
      </c>
      <c r="N46" s="83">
        <f t="shared" si="4"/>
        <v>0</v>
      </c>
      <c r="O46" s="1"/>
    </row>
    <row r="47" spans="1:15" x14ac:dyDescent="0.2"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</row>
    <row r="48" spans="1:15" x14ac:dyDescent="0.2">
      <c r="A48" s="2" t="str">
        <f>Details!D7</f>
        <v>Transfer</v>
      </c>
      <c r="B48" s="83">
        <f>SUM(C48:N48)</f>
        <v>0</v>
      </c>
      <c r="C48" s="83">
        <f>(SUMIFS(Savings!$G:$G,Savings!$F:$F,$A48,Savings!$B:$B,C$5)-SUMIFS(Savings!$H:$H,Savings!$F:$F,$A48,Savings!$B:$B,C$5))</f>
        <v>0</v>
      </c>
      <c r="D48" s="83">
        <f>(SUMIFS(Savings!$G:$G,Savings!$F:$F,$A48,Savings!$B:$B,D$5)-SUMIFS(Savings!$H:$H,Savings!$F:$F,$A48,Savings!$B:$B,D$5))</f>
        <v>0</v>
      </c>
      <c r="E48" s="83">
        <f>(SUMIFS(Savings!$G:$G,Savings!$F:$F,$A48,Savings!$B:$B,E$5)-SUMIFS(Savings!$H:$H,Savings!$F:$F,$A48,Savings!$B:$B,E$5))</f>
        <v>0</v>
      </c>
      <c r="F48" s="83">
        <f>(SUMIFS(Savings!$G:$G,Savings!$F:$F,$A48,Savings!$B:$B,F$5)-SUMIFS(Savings!$H:$H,Savings!$F:$F,$A48,Savings!$B:$B,F$5))</f>
        <v>0</v>
      </c>
      <c r="G48" s="83">
        <f>(SUMIFS(Savings!$G:$G,Savings!$F:$F,$A48,Savings!$B:$B,G$5)-SUMIFS(Savings!$H:$H,Savings!$F:$F,$A48,Savings!$B:$B,G$5))</f>
        <v>0</v>
      </c>
      <c r="H48" s="83">
        <f>(SUMIFS(Savings!$G:$G,Savings!$F:$F,$A48,Savings!$B:$B,H$5)-SUMIFS(Savings!$H:$H,Savings!$F:$F,$A48,Savings!$B:$B,H$5))</f>
        <v>0</v>
      </c>
      <c r="I48" s="83">
        <f>(SUMIFS(Savings!$G:$G,Savings!$F:$F,$A48,Savings!$B:$B,I$5)-SUMIFS(Savings!$H:$H,Savings!$F:$F,$A48,Savings!$B:$B,I$5))</f>
        <v>0</v>
      </c>
      <c r="J48" s="83">
        <f>(SUMIFS(Savings!$G:$G,Savings!$F:$F,$A48,Savings!$B:$B,J$5)-SUMIFS(Savings!$H:$H,Savings!$F:$F,$A48,Savings!$B:$B,J$5))</f>
        <v>0</v>
      </c>
      <c r="K48" s="83">
        <f>(SUMIFS(Savings!$G:$G,Savings!$F:$F,$A48,Savings!$B:$B,K$5)-SUMIFS(Savings!$H:$H,Savings!$F:$F,$A48,Savings!$B:$B,K$5))</f>
        <v>0</v>
      </c>
      <c r="L48" s="83">
        <f>(SUMIFS(Savings!$G:$G,Savings!$F:$F,$A48,Savings!$B:$B,L$5)-SUMIFS(Savings!$H:$H,Savings!$F:$F,$A48,Savings!$B:$B,L$5))</f>
        <v>0</v>
      </c>
      <c r="M48" s="83">
        <f>(SUMIFS(Savings!$G:$G,Savings!$F:$F,$A48,Savings!$B:$B,M$5)-SUMIFS(Savings!$H:$H,Savings!$F:$F,$A48,Savings!$B:$B,M$5))</f>
        <v>0</v>
      </c>
      <c r="N48" s="83">
        <f>(SUMIFS(Savings!$G:$G,Savings!$F:$F,$A48,Savings!$B:$B,N$5)-SUMIFS(Savings!$H:$H,Savings!$F:$F,$A48,Savings!$B:$B,N$5))</f>
        <v>0</v>
      </c>
    </row>
    <row r="49" spans="1:14" x14ac:dyDescent="0.2">
      <c r="A49" s="2" t="str">
        <f>Details!D6</f>
        <v>Balance brought forward</v>
      </c>
      <c r="B49" s="83">
        <f>SUM(C49:N49)</f>
        <v>0</v>
      </c>
      <c r="C49" s="83">
        <f>(SUMIFS(Savings!$G:$G,Savings!$F:$F,$A49,Savings!$B:$B,C$5)-SUMIFS(Savings!$H:$H,Savings!$F:$F,$A49,Savings!$B:$B,C$5))</f>
        <v>0</v>
      </c>
      <c r="D49" s="83">
        <f>(SUMIFS(Savings!$G:$G,Savings!$F:$F,$A49,Savings!$B:$B,D$5)-SUMIFS(Savings!$H:$H,Savings!$F:$F,$A49,Savings!$B:$B,D$5))</f>
        <v>0</v>
      </c>
      <c r="E49" s="83">
        <f>(SUMIFS(Savings!$G:$G,Savings!$F:$F,$A49,Savings!$B:$B,E$5)-SUMIFS(Savings!$H:$H,Savings!$F:$F,$A49,Savings!$B:$B,E$5))</f>
        <v>0</v>
      </c>
      <c r="F49" s="83">
        <f>(SUMIFS(Savings!$G:$G,Savings!$F:$F,$A49,Savings!$B:$B,F$5)-SUMIFS(Savings!$H:$H,Savings!$F:$F,$A49,Savings!$B:$B,F$5))</f>
        <v>0</v>
      </c>
      <c r="G49" s="83">
        <f>(SUMIFS(Savings!$G:$G,Savings!$F:$F,$A49,Savings!$B:$B,G$5)-SUMIFS(Savings!$H:$H,Savings!$F:$F,$A49,Savings!$B:$B,G$5))</f>
        <v>0</v>
      </c>
      <c r="H49" s="83">
        <f>(SUMIFS(Savings!$G:$G,Savings!$F:$F,$A49,Savings!$B:$B,H$5)-SUMIFS(Savings!$H:$H,Savings!$F:$F,$A49,Savings!$B:$B,H$5))</f>
        <v>0</v>
      </c>
      <c r="I49" s="83">
        <f>(SUMIFS(Savings!$G:$G,Savings!$F:$F,$A49,Savings!$B:$B,I$5)-SUMIFS(Savings!$H:$H,Savings!$F:$F,$A49,Savings!$B:$B,I$5))</f>
        <v>0</v>
      </c>
      <c r="J49" s="83">
        <f>(SUMIFS(Savings!$G:$G,Savings!$F:$F,$A49,Savings!$B:$B,J$5)-SUMIFS(Savings!$H:$H,Savings!$F:$F,$A49,Savings!$B:$B,J$5))</f>
        <v>0</v>
      </c>
      <c r="K49" s="83">
        <f>(SUMIFS(Savings!$G:$G,Savings!$F:$F,$A49,Savings!$B:$B,K$5)-SUMIFS(Savings!$H:$H,Savings!$F:$F,$A49,Savings!$B:$B,K$5))</f>
        <v>0</v>
      </c>
      <c r="L49" s="83">
        <f>(SUMIFS(Savings!$G:$G,Savings!$F:$F,$A49,Savings!$B:$B,L$5)-SUMIFS(Savings!$H:$H,Savings!$F:$F,$A49,Savings!$B:$B,L$5))</f>
        <v>0</v>
      </c>
      <c r="M49" s="83">
        <f>(SUMIFS(Savings!$G:$G,Savings!$F:$F,$A49,Savings!$B:$B,M$5)-SUMIFS(Savings!$H:$H,Savings!$F:$F,$A49,Savings!$B:$B,M$5))</f>
        <v>0</v>
      </c>
      <c r="N49" s="83">
        <f>(SUMIFS(Savings!$G:$G,Savings!$F:$F,$A49,Savings!$B:$B,N$5)-SUMIFS(Savings!$H:$H,Savings!$F:$F,$A49,Savings!$B:$B,N$5))</f>
        <v>0</v>
      </c>
    </row>
    <row r="50" spans="1:14" ht="16.5" thickBot="1" x14ac:dyDescent="0.3">
      <c r="A50" s="1" t="s">
        <v>155</v>
      </c>
      <c r="B50" s="85">
        <f>ROUND((B46+B48+B49),2)</f>
        <v>0</v>
      </c>
      <c r="C50" s="85">
        <f t="shared" ref="C50:N50" si="5">ROUND((C46+C48+C49),2)</f>
        <v>0</v>
      </c>
      <c r="D50" s="85">
        <f t="shared" si="5"/>
        <v>0</v>
      </c>
      <c r="E50" s="85">
        <f t="shared" si="5"/>
        <v>0</v>
      </c>
      <c r="F50" s="85">
        <f t="shared" si="5"/>
        <v>0</v>
      </c>
      <c r="G50" s="85">
        <f t="shared" si="5"/>
        <v>0</v>
      </c>
      <c r="H50" s="85">
        <f t="shared" si="5"/>
        <v>0</v>
      </c>
      <c r="I50" s="85">
        <f t="shared" si="5"/>
        <v>0</v>
      </c>
      <c r="J50" s="85">
        <f t="shared" si="5"/>
        <v>0</v>
      </c>
      <c r="K50" s="85">
        <f t="shared" si="5"/>
        <v>0</v>
      </c>
      <c r="L50" s="85">
        <f t="shared" si="5"/>
        <v>0</v>
      </c>
      <c r="M50" s="85">
        <f t="shared" si="5"/>
        <v>0</v>
      </c>
      <c r="N50" s="85">
        <f t="shared" si="5"/>
        <v>0</v>
      </c>
    </row>
    <row r="51" spans="1:14" ht="15.75" thickTop="1" x14ac:dyDescent="0.2"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</row>
    <row r="52" spans="1:14" x14ac:dyDescent="0.2">
      <c r="A52" s="4" t="s">
        <v>141</v>
      </c>
      <c r="B52" s="86">
        <f>ROUND(B50-Savings!I1,2)</f>
        <v>0</v>
      </c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</row>
    <row r="53" spans="1:14" x14ac:dyDescent="0.2"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</row>
  </sheetData>
  <sheetProtection sheet="1" objects="1" scenarios="1" formatCells="0" formatColumns="0" formatRows="0"/>
  <pageMargins left="0.59055118110236227" right="0.59055118110236227" top="0.78740157480314965" bottom="0.59055118110236227" header="0.51181102362204722" footer="0.51181102362204722"/>
  <pageSetup paperSize="9" scale="55" orientation="landscape" horizontalDpi="4294967292" verticalDpi="429496729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e2bd90-d856-44b7-bc6b-750dc616f729" xsi:nil="true"/>
    <lcf76f155ced4ddcb4097134ff3c332f xmlns="8f0c3ab5-31f7-4c1f-9d61-6e5afd281b9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787598F6CCDE458D81809285C1F821" ma:contentTypeVersion="16" ma:contentTypeDescription="Create a new document." ma:contentTypeScope="" ma:versionID="889ebbfb41ce79fa72a2993849634332">
  <xsd:schema xmlns:xsd="http://www.w3.org/2001/XMLSchema" xmlns:xs="http://www.w3.org/2001/XMLSchema" xmlns:p="http://schemas.microsoft.com/office/2006/metadata/properties" xmlns:ns2="8f0c3ab5-31f7-4c1f-9d61-6e5afd281b9c" xmlns:ns3="62e2bd90-d856-44b7-bc6b-750dc616f729" targetNamespace="http://schemas.microsoft.com/office/2006/metadata/properties" ma:root="true" ma:fieldsID="8485b32d1b9440920aa24a0e29e3aee1" ns2:_="" ns3:_="">
    <xsd:import namespace="8f0c3ab5-31f7-4c1f-9d61-6e5afd281b9c"/>
    <xsd:import namespace="62e2bd90-d856-44b7-bc6b-750dc616f7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0c3ab5-31f7-4c1f-9d61-6e5afd281b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59d8e9d-94f9-4b87-be83-71a2e6884d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2bd90-d856-44b7-bc6b-750dc616f729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ec0bf26-ddcb-41cb-a30b-7f3a1570a00f}" ma:internalName="TaxCatchAll" ma:showField="CatchAllData" ma:web="62e2bd90-d856-44b7-bc6b-750dc616f7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1D0AC3-D4EE-4183-B332-0CFFC3CD4083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30226297-c7a0-44cc-879f-1f627168c22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5C27633-D1C1-4066-B50D-8A9670CA14FB}"/>
</file>

<file path=customXml/itemProps3.xml><?xml version="1.0" encoding="utf-8"?>
<ds:datastoreItem xmlns:ds="http://schemas.openxmlformats.org/officeDocument/2006/customXml" ds:itemID="{0D58AC99-7D94-4136-BCA8-DFBDC7E5DF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10</vt:i4>
      </vt:variant>
    </vt:vector>
  </HeadingPairs>
  <TitlesOfParts>
    <vt:vector size="27" baseType="lpstr">
      <vt:lpstr>Details</vt:lpstr>
      <vt:lpstr>Bank recs</vt:lpstr>
      <vt:lpstr>Current</vt:lpstr>
      <vt:lpstr>Savings</vt:lpstr>
      <vt:lpstr>Cash</vt:lpstr>
      <vt:lpstr>Spare</vt:lpstr>
      <vt:lpstr>Total Cashflow</vt:lpstr>
      <vt:lpstr>Current cashflow</vt:lpstr>
      <vt:lpstr>Savings cashflow</vt:lpstr>
      <vt:lpstr>Cash cashflow</vt:lpstr>
      <vt:lpstr>Spare cashflow</vt:lpstr>
      <vt:lpstr>Year end +Management accounts</vt:lpstr>
      <vt:lpstr>Total R &amp; P</vt:lpstr>
      <vt:lpstr>R &amp; P current</vt:lpstr>
      <vt:lpstr>R &amp; P savings</vt:lpstr>
      <vt:lpstr>R &amp; P cash</vt:lpstr>
      <vt:lpstr>R &amp; P spare</vt:lpstr>
      <vt:lpstr>Categories</vt:lpstr>
      <vt:lpstr>Funds</vt:lpstr>
      <vt:lpstr>'Bank recs'!Print_Area</vt:lpstr>
      <vt:lpstr>Cash!Print_Area</vt:lpstr>
      <vt:lpstr>Current!Print_Area</vt:lpstr>
      <vt:lpstr>Savings!Print_Area</vt:lpstr>
      <vt:lpstr>Spare!Print_Area</vt:lpstr>
      <vt:lpstr>Cash!Print_Titles</vt:lpstr>
      <vt:lpstr>Current!Print_Titles</vt:lpstr>
      <vt:lpstr>Spare!Print_Titles</vt:lpstr>
    </vt:vector>
  </TitlesOfParts>
  <Manager/>
  <Company>WYCAS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Cash book funds template</dc:title>
  <dc:subject/>
  <dc:creator>J K Haley</dc:creator>
  <cp:keywords/>
  <dc:description/>
  <cp:lastModifiedBy>Claire Welling</cp:lastModifiedBy>
  <cp:revision/>
  <dcterms:created xsi:type="dcterms:W3CDTF">2010-01-05T11:20:14Z</dcterms:created>
  <dcterms:modified xsi:type="dcterms:W3CDTF">2021-08-09T10:20:56Z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0x010100CA787598F6CCDE458D81809285C1F821</vt:lpwstr>
  </property>
</Properties>
</file>